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43BBFB86-7330-406B-8D9F-187FB03E1C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kapitulacija" sheetId="5" r:id="rId1"/>
    <sheet name="Opća odgovornost" sheetId="1" r:id="rId2"/>
    <sheet name="Profesionalna odgovornost" sheetId="2" r:id="rId3"/>
    <sheet name="Dodatni izvori opasnosti" sheetId="3" r:id="rId4"/>
    <sheet name="Popis zdravstvenih radnika" sheetId="4" r:id="rId5"/>
  </sheets>
  <definedNames>
    <definedName name="_xlnm.Print_Area" localSheetId="1">'Opća odgovornost'!$A$1:$F$33</definedName>
    <definedName name="_xlnm.Print_Area" localSheetId="2">'Profesionalna odgovornost'!$A$1:$G$30</definedName>
    <definedName name="_xlnm.Print_Area" localSheetId="0">Rekapitulacija!$A$1:$F$15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6" i="5" s="1"/>
  <c r="F17" i="1"/>
  <c r="G12" i="2"/>
  <c r="D5" i="5" s="1"/>
  <c r="B9" i="3"/>
  <c r="B10" i="3" s="1"/>
  <c r="B11" i="3" s="1"/>
  <c r="B12" i="3" s="1"/>
  <c r="E20" i="4"/>
  <c r="E7" i="3"/>
  <c r="F6" i="3"/>
  <c r="E6" i="3"/>
  <c r="E15" i="1"/>
  <c r="E12" i="1"/>
</calcChain>
</file>

<file path=xl/sharedStrings.xml><?xml version="1.0" encoding="utf-8"?>
<sst xmlns="http://schemas.openxmlformats.org/spreadsheetml/2006/main" count="361" uniqueCount="235">
  <si>
    <t>Broj radnika uključivo i radnike na ugovore o djelu i/ili povremenom radu, studente i osobe na stručnom osposobljavanju:</t>
  </si>
  <si>
    <t xml:space="preserve">Ukupan prihod: </t>
  </si>
  <si>
    <t>Ukupne neto plaće:</t>
  </si>
  <si>
    <t>Broj pacijenata:</t>
  </si>
  <si>
    <t>Broj samohodnih radnih vozila</t>
  </si>
  <si>
    <t>Površina otvorenih parkirališta:</t>
  </si>
  <si>
    <t>500 m2</t>
  </si>
  <si>
    <t>r.br.</t>
  </si>
  <si>
    <t>Predmet osiguranja</t>
  </si>
  <si>
    <t>Svota osiguranja po štetnom događaju (HRK)</t>
  </si>
  <si>
    <t>Agregatni limit/godišnji (HRK)</t>
  </si>
  <si>
    <t>Premija osiguranja (HRK)</t>
  </si>
  <si>
    <t>Opća odgovornost iz djelatnosti prema trećim osobama</t>
  </si>
  <si>
    <t>1.1.</t>
  </si>
  <si>
    <t>Dodatno pokriće za parkirališna mjesta  (500 m2- otvorena parkirališta)</t>
  </si>
  <si>
    <t>1.2.</t>
  </si>
  <si>
    <t>Dodatno pokriće za samohodne radne strojeve i vozila kada nisu u funkciji radnog stroja (prema  poslovnoj evidenciji osiguranika)</t>
  </si>
  <si>
    <t>UKUPNA GODIŠNJA PREMIJA OSIGURANJA U HRK</t>
  </si>
  <si>
    <t>Napomene:</t>
  </si>
  <si>
    <t xml:space="preserve">Na osigurane rizike ne primjenjuje se franšiza (samopridržaj). </t>
  </si>
  <si>
    <t>Cjelovito osigurateljno pokriće definirano Tehničkom dokumentacijom.</t>
  </si>
  <si>
    <t>Primjenjuje se Klauzula automatskog pokrića za sve nove izvore opasnosti  i novo zaposlene radnike tijekom osigurateljnog perioda uz konačan obračun po isteku osigurateljnog razdoblja.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</si>
  <si>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</si>
  <si>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</si>
  <si>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</si>
  <si>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</si>
  <si>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1. - Opća odgovornost</t>
  </si>
  <si>
    <t>247 (229 djelatnika + 7 Ugovora o djelu i 11 Ugovora o poslovnoj suradnji)</t>
  </si>
  <si>
    <t>Troškovnik 2. - profesionalna odgovornost zdravstvenih radnika</t>
  </si>
  <si>
    <t>ukupan broj osiguranih osoba prema popisu zdravstvenih radnika</t>
  </si>
  <si>
    <t>od čega broj ravnatelja i voditelja odjela koji obavljaju liječničku djelatnost</t>
  </si>
  <si>
    <t>od čega broj specijalizanata</t>
  </si>
  <si>
    <t>Broj osiguranih osoba</t>
  </si>
  <si>
    <t>Ukupna godišnja premija osiguranja (HRK)</t>
  </si>
  <si>
    <t>Osiguranje od odgovornosti zdravstvenih radnika - liječnika koji nisu ravnatelji niti voditelji odjela niti su specijalizanti</t>
  </si>
  <si>
    <t>Osiguranje od odgovornosti zdravstvenih radnika - liječnika koji su ravnatelji i voditelji odjela</t>
  </si>
  <si>
    <t>Osiguranje od odgovornosti zdravstvenih radnika - liječnika specijalizanata</t>
  </si>
  <si>
    <t>Osiguravaju se samo liječnici i to prema popisu zdravstvenih radnika koji je sastavni dio ovog troškovnika. Ostalo medicinsko osoblje nije predmet osiguranja (medicinske sestre, laboratorijski tehničari, fizioterapeuti i ostali).</t>
  </si>
  <si>
    <t>Primjenjuje se Klauzula automatskog pokrića za sve novo zaposlene liječnike tijekom osigurateljnog perioda uz konačan obračun po isteku osigurateljnog razdoblja.</t>
  </si>
  <si>
    <t xml:space="preserve"> DODATNI IZVORI OPASNOSTI</t>
  </si>
  <si>
    <t>Dodatni podatci za osiguranje od odgovornosti</t>
  </si>
  <si>
    <t>1.</t>
  </si>
  <si>
    <t>2.</t>
  </si>
  <si>
    <t>Samohodni radni strojevi i vozila</t>
  </si>
  <si>
    <t>Vlastiti</t>
  </si>
  <si>
    <t>Od kooperanata</t>
  </si>
  <si>
    <t>kom</t>
  </si>
  <si>
    <t>vozila za uklananje snijega</t>
  </si>
  <si>
    <t>Ukupno:</t>
  </si>
  <si>
    <t>do 200 m2</t>
  </si>
  <si>
    <t>m2</t>
  </si>
  <si>
    <t>od 200m2 do 500 m2</t>
  </si>
  <si>
    <t>od 500 m2 do 1000m2</t>
  </si>
  <si>
    <t>od 1000 m2 do 2000 m2</t>
  </si>
  <si>
    <t>preko 2000 m2</t>
  </si>
  <si>
    <t>Otvorena parkirališta</t>
  </si>
  <si>
    <t>Prostori u kojim ste u svojstvu najmoprimca</t>
  </si>
  <si>
    <t>DA/NE</t>
  </si>
  <si>
    <t>NE</t>
  </si>
  <si>
    <t xml:space="preserve">POPIS ZDRAVSTVENIH RADNIKA ZA OSIGURANJE PROFESIONALNE ODGOVORNOSTI </t>
  </si>
  <si>
    <t>Specifikacija zdravstvenih djelatnika</t>
  </si>
  <si>
    <t>Ukupan broj</t>
  </si>
  <si>
    <t>Broj voditelja odjela u okviru ukupnog broja</t>
  </si>
  <si>
    <t>Broj specijalizanata u okviru ukupnog broja</t>
  </si>
  <si>
    <t>kirurzi, osim plastičnih</t>
  </si>
  <si>
    <t>anesteziolozi</t>
  </si>
  <si>
    <t>rengenolozi</t>
  </si>
  <si>
    <t>farmaceuti / ljekarnici</t>
  </si>
  <si>
    <t>farmaceutski tehničar</t>
  </si>
  <si>
    <t xml:space="preserve">ginekolozi - porodništvo </t>
  </si>
  <si>
    <t>logopedi</t>
  </si>
  <si>
    <t>internisti</t>
  </si>
  <si>
    <t>neurolozi</t>
  </si>
  <si>
    <t>oftalmolozi</t>
  </si>
  <si>
    <t>ortopedi</t>
  </si>
  <si>
    <t>ostali liječnici:</t>
  </si>
  <si>
    <t xml:space="preserve"> - psihijatri</t>
  </si>
  <si>
    <t xml:space="preserve"> - pedijatri</t>
  </si>
  <si>
    <t xml:space="preserve"> - transfuzija</t>
  </si>
  <si>
    <t xml:space="preserve"> - infektolog</t>
  </si>
  <si>
    <t>IME</t>
  </si>
  <si>
    <t>PREZIME</t>
  </si>
  <si>
    <t>OIB</t>
  </si>
  <si>
    <t>DATUM ROĐENJA</t>
  </si>
  <si>
    <t>ZANIMANJE / PROFESIJA</t>
  </si>
  <si>
    <t>RAVNATELJI I VODITELJI ODJELA (DA/NE)</t>
  </si>
  <si>
    <t>SPECIJALIZANTI (DA/NE)</t>
  </si>
  <si>
    <t xml:space="preserve"> BRUNO</t>
  </si>
  <si>
    <t>ATALIĆ</t>
  </si>
  <si>
    <t>13.07.1979</t>
  </si>
  <si>
    <t>rengenolog</t>
  </si>
  <si>
    <t>ne</t>
  </si>
  <si>
    <t xml:space="preserve">MARGARETA </t>
  </si>
  <si>
    <t>BAJO DADIĆ</t>
  </si>
  <si>
    <t>01.08.81</t>
  </si>
  <si>
    <t>infektolog</t>
  </si>
  <si>
    <t xml:space="preserve">STIPAN </t>
  </si>
  <si>
    <t>BEŽEVAN</t>
  </si>
  <si>
    <t>20. 01. 51.</t>
  </si>
  <si>
    <t>ortoped</t>
  </si>
  <si>
    <t xml:space="preserve"> INGEBORG </t>
  </si>
  <si>
    <t>BOŽIČEVIĆ</t>
  </si>
  <si>
    <t>06.01.63</t>
  </si>
  <si>
    <t>anesteziolog</t>
  </si>
  <si>
    <t xml:space="preserve"> SANDRA </t>
  </si>
  <si>
    <t>ČUBELIĆ</t>
  </si>
  <si>
    <t>12.02.73</t>
  </si>
  <si>
    <t>pedijatar</t>
  </si>
  <si>
    <t>da</t>
  </si>
  <si>
    <t xml:space="preserve"> IVA</t>
  </si>
  <si>
    <t>FILIPOVIĆ</t>
  </si>
  <si>
    <t>42202368605</t>
  </si>
  <si>
    <t>17.12.77</t>
  </si>
  <si>
    <t xml:space="preserve"> BRANKO </t>
  </si>
  <si>
    <t>GARKOVIĆ</t>
  </si>
  <si>
    <t>06.03.63</t>
  </si>
  <si>
    <t>kirurg</t>
  </si>
  <si>
    <t xml:space="preserve"> DARKO</t>
  </si>
  <si>
    <t>GUSIĆ</t>
  </si>
  <si>
    <t>80417563632</t>
  </si>
  <si>
    <t>17.05.61</t>
  </si>
  <si>
    <t>ginekolog i porodništvo</t>
  </si>
  <si>
    <t xml:space="preserve">LINDA </t>
  </si>
  <si>
    <t xml:space="preserve">HIBRAVI KOSIĆ </t>
  </si>
  <si>
    <t>23.05.81</t>
  </si>
  <si>
    <t>TATJANA</t>
  </si>
  <si>
    <t xml:space="preserve">ILIJEVSKA-KOREČIĆ </t>
  </si>
  <si>
    <t>16.10.72</t>
  </si>
  <si>
    <t>oftalmolog</t>
  </si>
  <si>
    <t>SONJA</t>
  </si>
  <si>
    <t xml:space="preserve">ILIJEVSKA </t>
  </si>
  <si>
    <t>06.12.87</t>
  </si>
  <si>
    <t xml:space="preserve"> KRISTINA</t>
  </si>
  <si>
    <t>ILIĆ</t>
  </si>
  <si>
    <t>15.02.1989</t>
  </si>
  <si>
    <t xml:space="preserve"> DARIJA</t>
  </si>
  <si>
    <t>JAKOVAC RATKOVIĆ</t>
  </si>
  <si>
    <t>07.12.80</t>
  </si>
  <si>
    <t xml:space="preserve">IVANKA </t>
  </si>
  <si>
    <t xml:space="preserve">JELIĆ </t>
  </si>
  <si>
    <t>31.01.56</t>
  </si>
  <si>
    <t>neurolog</t>
  </si>
  <si>
    <t xml:space="preserve">ANTE </t>
  </si>
  <si>
    <t xml:space="preserve">KATIĆ </t>
  </si>
  <si>
    <t>05.05.82</t>
  </si>
  <si>
    <t>fizikalna medicina</t>
  </si>
  <si>
    <t xml:space="preserve"> MATEA </t>
  </si>
  <si>
    <t>KATIĆ</t>
  </si>
  <si>
    <t>25.06.81</t>
  </si>
  <si>
    <t>psihijatar</t>
  </si>
  <si>
    <t xml:space="preserve"> IVONA </t>
  </si>
  <si>
    <t>KOMAR LUKAČ</t>
  </si>
  <si>
    <t>08.05.82</t>
  </si>
  <si>
    <t>transfuziolog</t>
  </si>
  <si>
    <t xml:space="preserve"> IVANKA</t>
  </si>
  <si>
    <t>KRMPOTIĆ</t>
  </si>
  <si>
    <t>11.10.66</t>
  </si>
  <si>
    <t>internist</t>
  </si>
  <si>
    <t xml:space="preserve">ANTON </t>
  </si>
  <si>
    <t>KRNIĆ</t>
  </si>
  <si>
    <t>22. 07. 73</t>
  </si>
  <si>
    <t xml:space="preserve"> STIPO</t>
  </si>
  <si>
    <t>LUKAČ</t>
  </si>
  <si>
    <t>28.02.82</t>
  </si>
  <si>
    <t xml:space="preserve"> DAMIR </t>
  </si>
  <si>
    <t>PAHLJINA</t>
  </si>
  <si>
    <t>26.03.60</t>
  </si>
  <si>
    <t xml:space="preserve"> DRAGO</t>
  </si>
  <si>
    <t>POLJAK</t>
  </si>
  <si>
    <t>10.05.1946</t>
  </si>
  <si>
    <t>internist - nefrolog</t>
  </si>
  <si>
    <t xml:space="preserve"> MIRJANA </t>
  </si>
  <si>
    <t>PEĆINA</t>
  </si>
  <si>
    <t>23.08.60</t>
  </si>
  <si>
    <t xml:space="preserve"> ANTON </t>
  </si>
  <si>
    <t>RATKOVIĆ</t>
  </si>
  <si>
    <t>16.02.80</t>
  </si>
  <si>
    <t xml:space="preserve"> DRAGO </t>
  </si>
  <si>
    <t>14.05.80</t>
  </si>
  <si>
    <t>RUKAVINA   ŽIVKOVIĆ</t>
  </si>
  <si>
    <t>08.08.88</t>
  </si>
  <si>
    <t xml:space="preserve"> IVAN </t>
  </si>
  <si>
    <t>SESAR</t>
  </si>
  <si>
    <t>02.01.60</t>
  </si>
  <si>
    <t xml:space="preserve"> ANTONIJA </t>
  </si>
  <si>
    <t>STILINOVIĆ</t>
  </si>
  <si>
    <t>08.06.60</t>
  </si>
  <si>
    <t xml:space="preserve"> MARIJA</t>
  </si>
  <si>
    <t>STOISAVLJEVIĆ</t>
  </si>
  <si>
    <t>20.11.1979</t>
  </si>
  <si>
    <t>VRKLJAN RADOŠEVIĆ</t>
  </si>
  <si>
    <t>22.10.71</t>
  </si>
  <si>
    <t xml:space="preserve"> ČEDOMIL </t>
  </si>
  <si>
    <t>VUKELIĆ</t>
  </si>
  <si>
    <t>04.12.61</t>
  </si>
  <si>
    <t>SANJA</t>
  </si>
  <si>
    <t>KOVAČEVIĆ</t>
  </si>
  <si>
    <t>21.02.1984.</t>
  </si>
  <si>
    <t>logoped</t>
  </si>
  <si>
    <t>TOMISLAVA</t>
  </si>
  <si>
    <t>JURIŠIĆ</t>
  </si>
  <si>
    <t>04.10.1993.</t>
  </si>
  <si>
    <t>dr.med.</t>
  </si>
  <si>
    <t>SARA</t>
  </si>
  <si>
    <t>TIBAUTH</t>
  </si>
  <si>
    <t>22.04.1990.</t>
  </si>
  <si>
    <t>SUAD</t>
  </si>
  <si>
    <t>GAČO</t>
  </si>
  <si>
    <t>28.08.1963.</t>
  </si>
  <si>
    <t>MATEO</t>
  </si>
  <si>
    <t>BOROVAC</t>
  </si>
  <si>
    <t>06.04.1994.</t>
  </si>
  <si>
    <t>liječnik opće medicine</t>
  </si>
  <si>
    <t>NATAŠA</t>
  </si>
  <si>
    <t>MIJOLOVIĆ</t>
  </si>
  <si>
    <t>05.01.1982.</t>
  </si>
  <si>
    <t>SREĆKO</t>
  </si>
  <si>
    <t>MARINKOVIĆ</t>
  </si>
  <si>
    <t>22.11.1959.</t>
  </si>
  <si>
    <t>TAMARA</t>
  </si>
  <si>
    <t>MAUROVIĆ</t>
  </si>
  <si>
    <t>18.09.1988.</t>
  </si>
  <si>
    <t>dr. med.</t>
  </si>
  <si>
    <t>MISLAV</t>
  </si>
  <si>
    <t>DADIĆ</t>
  </si>
  <si>
    <t>27.04.1992.</t>
  </si>
  <si>
    <t>Troškovnik  - Osiguranje od odgovornosti - rekapitulacija</t>
  </si>
  <si>
    <t>Troškovnik 2. - Profesionalna odgovornost zdravstvenih djelatnika</t>
  </si>
  <si>
    <t xml:space="preserve">UKUPNO OSIGURANJE OD ODGOVORNOSTI </t>
  </si>
  <si>
    <t>Na premije osiguranja ne primjenjuje se porez na dodanu vrijednost sukladno čl. 40.1.a. Zakona o porezu na dodanu vrijednost.</t>
  </si>
  <si>
    <t>Podaci za obračun premije osiguranja:</t>
  </si>
  <si>
    <t>Na premije osiguranja ne primjenjuje se porez na dodanu vrijednost sukladno čl.40.1.a. Zakona o porezu na dodanu vrijednost.</t>
  </si>
  <si>
    <t>Podaci za obračun premije osiguranja na dan 31.12.2020.:</t>
  </si>
  <si>
    <t>Čisti financijski gubitak</t>
  </si>
  <si>
    <t>Odgovornost prema vlastitim radnicima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</si>
</sst>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&quot;-&quot;??\ _k_n_-;_-@_-"/>
    <numFmt numFmtId="165" formatCode="_-* #,##0.00\ &quot;HRK&quot;_-;\-* #,##0.00\ &quot;HRK&quot;_-;_-* &quot;-&quot;??\ &quot;HRK&quot;_-;_-@_-"/>
    <numFmt numFmtId="166" formatCode="_-* #,##0\ _k_n_-;\-* #,##0\ _k_n_-;_-* &quot;-&quot;??\ _k_n_-;_-@_-"/>
    <numFmt numFmtId="167" formatCode="_-* #,##0.00\ [$kn-41A]_-;\-* #,##0.00\ [$kn-41A]_-;_-* &quot;-&quot;??\ [$kn-41A]_-;_-@_-"/>
    <numFmt numFmtId="168" formatCode="0000000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43">
    <xf numFmtId="0" fontId="0" fillId="0" borderId="0" xfId="0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2" borderId="0" xfId="3" applyFont="1" applyFill="1" applyAlignment="1">
      <alignment horizontal="center" vertical="center" wrapText="1"/>
    </xf>
    <xf numFmtId="165" fontId="1" fillId="2" borderId="0" xfId="3" applyNumberFormat="1" applyFont="1" applyFill="1" applyAlignment="1">
      <alignment horizontal="center" vertical="center" wrapText="1"/>
    </xf>
    <xf numFmtId="165" fontId="1" fillId="2" borderId="0" xfId="5" applyNumberFormat="1" applyFont="1" applyFill="1" applyAlignment="1">
      <alignment horizontal="center" vertical="center" wrapText="1"/>
    </xf>
    <xf numFmtId="1" fontId="1" fillId="2" borderId="0" xfId="3" applyNumberFormat="1" applyFont="1" applyFill="1" applyAlignment="1">
      <alignment horizontal="center" vertical="center" wrapText="1"/>
    </xf>
    <xf numFmtId="0" fontId="5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center" vertical="center" wrapText="1"/>
    </xf>
    <xf numFmtId="1" fontId="4" fillId="2" borderId="0" xfId="3" applyNumberFormat="1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 wrapText="1"/>
    </xf>
    <xf numFmtId="165" fontId="4" fillId="2" borderId="0" xfId="3" applyNumberFormat="1" applyFont="1" applyFill="1" applyAlignment="1">
      <alignment horizontal="center" vertical="center" wrapText="1"/>
    </xf>
    <xf numFmtId="165" fontId="4" fillId="2" borderId="0" xfId="5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7" xfId="0" applyFont="1" applyFill="1" applyBorder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166" fontId="4" fillId="0" borderId="1" xfId="1" applyNumberFormat="1" applyFont="1" applyFill="1" applyBorder="1" applyAlignment="1">
      <alignment horizontal="right" vertical="center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165" fontId="4" fillId="0" borderId="1" xfId="3" applyNumberFormat="1" applyFont="1" applyFill="1" applyBorder="1" applyAlignment="1">
      <alignment vertical="center" wrapText="1"/>
    </xf>
    <xf numFmtId="165" fontId="4" fillId="0" borderId="1" xfId="5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5" fillId="2" borderId="0" xfId="3" applyFont="1" applyFill="1" applyAlignment="1">
      <alignment horizontal="left" vertical="center"/>
    </xf>
    <xf numFmtId="0" fontId="4" fillId="2" borderId="0" xfId="6" applyFont="1" applyFill="1" applyAlignment="1">
      <alignment horizontal="center" vertical="center" wrapText="1"/>
    </xf>
    <xf numFmtId="167" fontId="4" fillId="2" borderId="0" xfId="6" applyNumberFormat="1" applyFont="1" applyFill="1" applyAlignment="1">
      <alignment horizontal="center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center" vertical="center" wrapText="1"/>
    </xf>
    <xf numFmtId="1" fontId="4" fillId="2" borderId="4" xfId="6" applyNumberFormat="1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6" applyNumberFormat="1" applyFont="1" applyFill="1" applyBorder="1" applyAlignment="1">
      <alignment horizontal="center" vertical="center" wrapText="1"/>
    </xf>
    <xf numFmtId="1" fontId="4" fillId="2" borderId="8" xfId="6" applyNumberFormat="1" applyFont="1" applyFill="1" applyBorder="1" applyAlignment="1">
      <alignment horizontal="center" vertical="center" wrapText="1"/>
    </xf>
    <xf numFmtId="1" fontId="4" fillId="2" borderId="0" xfId="6" applyNumberFormat="1" applyFont="1" applyFill="1" applyAlignment="1">
      <alignment horizontal="center" vertical="center" wrapText="1"/>
    </xf>
    <xf numFmtId="165" fontId="4" fillId="2" borderId="0" xfId="6" applyNumberFormat="1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" fontId="1" fillId="2" borderId="0" xfId="6" applyNumberFormat="1" applyFill="1" applyAlignment="1">
      <alignment horizontal="center" vertical="center" wrapText="1"/>
    </xf>
    <xf numFmtId="0" fontId="1" fillId="2" borderId="0" xfId="6" applyFill="1" applyAlignment="1">
      <alignment horizontal="center" vertical="center" wrapText="1"/>
    </xf>
    <xf numFmtId="167" fontId="1" fillId="2" borderId="0" xfId="6" applyNumberForma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4" fillId="0" borderId="1" xfId="1" applyNumberFormat="1" applyFont="1" applyFill="1" applyBorder="1" applyAlignment="1">
      <alignment horizontal="left" vertical="center"/>
    </xf>
    <xf numFmtId="168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3" fillId="2" borderId="0" xfId="3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5" fillId="2" borderId="0" xfId="0" applyFont="1" applyFill="1"/>
    <xf numFmtId="1" fontId="17" fillId="2" borderId="0" xfId="3" applyNumberFormat="1" applyFont="1" applyFill="1" applyAlignment="1">
      <alignment vertical="center"/>
    </xf>
    <xf numFmtId="1" fontId="5" fillId="5" borderId="1" xfId="3" applyNumberFormat="1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165" fontId="5" fillId="5" borderId="1" xfId="4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1" fontId="5" fillId="5" borderId="1" xfId="6" applyNumberFormat="1" applyFont="1" applyFill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0" fontId="5" fillId="5" borderId="2" xfId="6" applyFont="1" applyFill="1" applyBorder="1" applyAlignment="1">
      <alignment horizontal="center" vertical="center" wrapText="1"/>
    </xf>
    <xf numFmtId="167" fontId="5" fillId="5" borderId="1" xfId="6" applyNumberFormat="1" applyFont="1" applyFill="1" applyBorder="1" applyAlignment="1">
      <alignment horizontal="center" vertical="center" wrapText="1"/>
    </xf>
    <xf numFmtId="165" fontId="5" fillId="5" borderId="1" xfId="3" applyNumberFormat="1" applyFont="1" applyFill="1" applyBorder="1" applyAlignment="1">
      <alignment horizontal="center" vertical="center" wrapText="1"/>
    </xf>
    <xf numFmtId="165" fontId="5" fillId="5" borderId="1" xfId="6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vertical="center"/>
    </xf>
    <xf numFmtId="165" fontId="5" fillId="5" borderId="1" xfId="5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4" fillId="2" borderId="11" xfId="3" applyFont="1" applyFill="1" applyBorder="1" applyAlignment="1">
      <alignment horizontal="left" vertical="center"/>
    </xf>
    <xf numFmtId="0" fontId="4" fillId="2" borderId="15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center" wrapText="1"/>
    </xf>
    <xf numFmtId="0" fontId="1" fillId="2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165" fontId="4" fillId="0" borderId="3" xfId="3" applyNumberFormat="1" applyFont="1" applyFill="1" applyBorder="1" applyAlignment="1">
      <alignment horizontal="center" vertical="center" wrapText="1"/>
    </xf>
    <xf numFmtId="165" fontId="4" fillId="0" borderId="4" xfId="3" applyNumberFormat="1" applyFont="1" applyFill="1" applyBorder="1" applyAlignment="1">
      <alignment horizontal="center" vertical="center" wrapText="1"/>
    </xf>
    <xf numFmtId="165" fontId="4" fillId="0" borderId="2" xfId="5" applyNumberFormat="1" applyFont="1" applyFill="1" applyBorder="1" applyAlignment="1">
      <alignment horizontal="center" vertical="center" wrapText="1"/>
    </xf>
    <xf numFmtId="165" fontId="4" fillId="0" borderId="3" xfId="5" applyNumberFormat="1" applyFont="1" applyFill="1" applyBorder="1" applyAlignment="1">
      <alignment horizontal="center" vertical="center" wrapText="1"/>
    </xf>
    <xf numFmtId="165" fontId="4" fillId="0" borderId="4" xfId="5" applyNumberFormat="1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 wrapText="1"/>
    </xf>
    <xf numFmtId="165" fontId="4" fillId="0" borderId="6" xfId="3" applyNumberFormat="1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0" fontId="5" fillId="2" borderId="7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4" fillId="2" borderId="16" xfId="3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left" vertical="center"/>
    </xf>
    <xf numFmtId="0" fontId="4" fillId="2" borderId="18" xfId="3" applyFont="1" applyFill="1" applyBorder="1" applyAlignment="1">
      <alignment horizontal="left" vertical="center"/>
    </xf>
    <xf numFmtId="1" fontId="4" fillId="2" borderId="0" xfId="3" applyNumberFormat="1" applyFont="1" applyFill="1" applyBorder="1" applyAlignment="1">
      <alignment horizontal="left" vertical="center"/>
    </xf>
    <xf numFmtId="0" fontId="9" fillId="2" borderId="0" xfId="6" applyFont="1" applyFill="1" applyAlignment="1">
      <alignment horizontal="center" vertical="center" wrapText="1"/>
    </xf>
    <xf numFmtId="165" fontId="4" fillId="2" borderId="1" xfId="6" applyNumberFormat="1" applyFont="1" applyFill="1" applyBorder="1" applyAlignment="1">
      <alignment horizontal="center" vertical="center" wrapText="1"/>
    </xf>
    <xf numFmtId="0" fontId="5" fillId="5" borderId="5" xfId="6" applyFont="1" applyFill="1" applyBorder="1" applyAlignment="1">
      <alignment horizontal="center" vertical="center" wrapText="1"/>
    </xf>
    <xf numFmtId="0" fontId="5" fillId="5" borderId="9" xfId="6" applyFont="1" applyFill="1" applyBorder="1" applyAlignment="1">
      <alignment horizontal="center" vertical="center" wrapText="1"/>
    </xf>
    <xf numFmtId="1" fontId="4" fillId="2" borderId="1" xfId="6" applyNumberFormat="1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1" fontId="11" fillId="2" borderId="9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5" borderId="1" xfId="7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5" fillId="5" borderId="1" xfId="7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2" xfId="3" xr:uid="{00000000-0005-0000-0000-000000000000}"/>
    <cellStyle name="Normal 2 3" xfId="5" xr:uid="{00000000-0005-0000-0000-000001000000}"/>
    <cellStyle name="Normal 2 3 3" xfId="6" xr:uid="{64CDA02E-DBD6-42D0-BA7F-EF8945B24826}"/>
    <cellStyle name="Normal 5" xfId="7" xr:uid="{7413A9C0-DD86-40EC-ACE8-C4961705578F}"/>
    <cellStyle name="Normalno 2" xfId="2" xr:uid="{00000000-0005-0000-0000-000002000000}"/>
    <cellStyle name="Normalno 2 3" xfId="4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9263E-5885-44BA-B4A0-D52828B44B4C}">
  <sheetPr>
    <tabColor theme="0"/>
  </sheetPr>
  <dimension ref="A1:G15"/>
  <sheetViews>
    <sheetView showGridLines="0" tabSelected="1" zoomScaleNormal="100" workbookViewId="0">
      <selection activeCell="D25" sqref="D25"/>
    </sheetView>
  </sheetViews>
  <sheetFormatPr defaultRowHeight="15" x14ac:dyDescent="0.25"/>
  <cols>
    <col min="1" max="1" width="4.140625" customWidth="1"/>
    <col min="2" max="2" width="7.7109375" customWidth="1"/>
    <col min="3" max="3" width="45.28515625" customWidth="1"/>
    <col min="4" max="4" width="28.28515625" customWidth="1"/>
    <col min="6" max="6" width="11.7109375" customWidth="1"/>
    <col min="7" max="7" width="22.85546875" customWidth="1"/>
  </cols>
  <sheetData>
    <row r="1" spans="1:7" ht="15.75" x14ac:dyDescent="0.25">
      <c r="B1" s="99" t="s">
        <v>226</v>
      </c>
      <c r="C1" s="99"/>
      <c r="D1" s="99"/>
      <c r="E1" s="16"/>
      <c r="F1" s="16"/>
      <c r="G1" s="16"/>
    </row>
    <row r="2" spans="1:7" ht="15.75" x14ac:dyDescent="0.25">
      <c r="B2" s="75"/>
      <c r="C2" s="16"/>
      <c r="D2" s="16"/>
      <c r="E2" s="16"/>
      <c r="F2" s="16"/>
      <c r="G2" s="16"/>
    </row>
    <row r="3" spans="1:7" ht="30" x14ac:dyDescent="0.25">
      <c r="B3" s="81" t="s">
        <v>7</v>
      </c>
      <c r="C3" s="82" t="s">
        <v>8</v>
      </c>
      <c r="D3" s="83" t="s">
        <v>33</v>
      </c>
      <c r="E3" s="16"/>
      <c r="F3" s="16"/>
      <c r="G3" s="16"/>
    </row>
    <row r="4" spans="1:7" ht="30.75" customHeight="1" x14ac:dyDescent="0.25">
      <c r="B4" s="76" t="s">
        <v>41</v>
      </c>
      <c r="C4" s="77" t="s">
        <v>26</v>
      </c>
      <c r="D4" s="10">
        <f>'Opća odgovornost'!F17</f>
        <v>0</v>
      </c>
      <c r="E4" s="16"/>
      <c r="F4" s="16"/>
      <c r="G4" s="16"/>
    </row>
    <row r="5" spans="1:7" ht="30.75" customHeight="1" x14ac:dyDescent="0.25">
      <c r="B5" s="76" t="s">
        <v>42</v>
      </c>
      <c r="C5" s="77" t="s">
        <v>227</v>
      </c>
      <c r="D5" s="10">
        <f>'Profesionalna odgovornost'!G12</f>
        <v>0</v>
      </c>
      <c r="E5" s="16"/>
      <c r="F5" s="16"/>
      <c r="G5" s="16"/>
    </row>
    <row r="6" spans="1:7" ht="24.75" customHeight="1" x14ac:dyDescent="0.25">
      <c r="A6" s="78"/>
      <c r="B6" s="97" t="s">
        <v>228</v>
      </c>
      <c r="C6" s="98"/>
      <c r="D6" s="96">
        <f>SUM(D4:D5)</f>
        <v>0</v>
      </c>
      <c r="E6" s="79"/>
      <c r="F6" s="79"/>
      <c r="G6" s="79"/>
    </row>
    <row r="7" spans="1:7" x14ac:dyDescent="0.25">
      <c r="B7" s="16"/>
      <c r="C7" s="16"/>
      <c r="D7" s="16"/>
      <c r="E7" s="16"/>
      <c r="F7" s="16"/>
      <c r="G7" s="16"/>
    </row>
    <row r="8" spans="1:7" x14ac:dyDescent="0.25">
      <c r="B8" s="80" t="s">
        <v>229</v>
      </c>
      <c r="C8" s="80"/>
      <c r="D8" s="80"/>
      <c r="E8" s="80"/>
      <c r="F8" s="80"/>
      <c r="G8" s="16"/>
    </row>
    <row r="9" spans="1:7" x14ac:dyDescent="0.25">
      <c r="B9" s="16"/>
      <c r="C9" s="16"/>
      <c r="D9" s="16"/>
      <c r="E9" s="16"/>
      <c r="F9" s="16"/>
      <c r="G9" s="16"/>
    </row>
    <row r="10" spans="1:7" x14ac:dyDescent="0.25">
      <c r="B10" s="16" t="s">
        <v>23</v>
      </c>
      <c r="C10" s="16"/>
      <c r="D10" s="16"/>
      <c r="E10" s="16"/>
      <c r="F10" s="16"/>
      <c r="G10" s="16"/>
    </row>
    <row r="11" spans="1:7" x14ac:dyDescent="0.25">
      <c r="B11" s="16"/>
      <c r="C11" s="16"/>
      <c r="D11" s="16"/>
      <c r="E11" s="16" t="s">
        <v>24</v>
      </c>
      <c r="F11" s="16"/>
      <c r="G11" s="16"/>
    </row>
    <row r="12" spans="1:7" x14ac:dyDescent="0.25">
      <c r="B12" s="17"/>
      <c r="C12" s="17"/>
      <c r="D12" s="16"/>
      <c r="E12" s="16"/>
      <c r="F12" s="16"/>
      <c r="G12" s="16"/>
    </row>
    <row r="13" spans="1:7" x14ac:dyDescent="0.25">
      <c r="B13" s="16"/>
      <c r="C13" s="16"/>
      <c r="D13" s="16"/>
      <c r="E13" s="16"/>
      <c r="F13" s="16"/>
      <c r="G13" s="16"/>
    </row>
    <row r="14" spans="1:7" x14ac:dyDescent="0.25">
      <c r="B14" s="16"/>
      <c r="C14" s="16"/>
      <c r="D14" s="16"/>
      <c r="E14" s="16"/>
      <c r="F14" s="16"/>
      <c r="G14" s="16"/>
    </row>
    <row r="15" spans="1:7" x14ac:dyDescent="0.25">
      <c r="B15" s="16"/>
      <c r="C15" s="16"/>
      <c r="D15" s="16"/>
      <c r="E15" s="16"/>
      <c r="F15" s="16"/>
      <c r="G15" s="16"/>
    </row>
  </sheetData>
  <mergeCells count="2">
    <mergeCell ref="B6:C6"/>
    <mergeCell ref="B1:D1"/>
  </mergeCells>
  <pageMargins left="0.7" right="0.7" top="0.75" bottom="0.75" header="0.3" footer="0.3"/>
  <pageSetup paperSize="9" scale="82" orientation="portrait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zoomScaleNormal="100" workbookViewId="0">
      <selection activeCell="D7" sqref="D7"/>
    </sheetView>
  </sheetViews>
  <sheetFormatPr defaultRowHeight="15" x14ac:dyDescent="0.25"/>
  <cols>
    <col min="1" max="1" width="4.7109375" customWidth="1"/>
    <col min="3" max="3" width="40.42578125" customWidth="1"/>
    <col min="4" max="4" width="22.7109375" customWidth="1"/>
    <col min="5" max="5" width="22" customWidth="1"/>
    <col min="6" max="6" width="23.42578125" customWidth="1"/>
    <col min="7" max="7" width="23.5703125" customWidth="1"/>
  </cols>
  <sheetData>
    <row r="1" spans="1:7" ht="15.75" x14ac:dyDescent="0.25">
      <c r="A1" s="104"/>
      <c r="B1" s="115" t="s">
        <v>26</v>
      </c>
      <c r="C1" s="115"/>
      <c r="D1" s="7"/>
      <c r="E1" s="7"/>
      <c r="F1" s="7"/>
      <c r="G1" s="1"/>
    </row>
    <row r="2" spans="1:7" x14ac:dyDescent="0.25">
      <c r="A2" s="104"/>
      <c r="B2" s="8"/>
      <c r="C2" s="8"/>
      <c r="D2" s="8"/>
      <c r="E2" s="8"/>
      <c r="F2" s="8"/>
      <c r="G2" s="2"/>
    </row>
    <row r="3" spans="1:7" ht="15.75" x14ac:dyDescent="0.25">
      <c r="A3" s="104"/>
      <c r="B3" s="116" t="s">
        <v>232</v>
      </c>
      <c r="C3" s="116"/>
      <c r="D3" s="18"/>
      <c r="E3" s="8"/>
      <c r="F3" s="8"/>
      <c r="G3" s="2"/>
    </row>
    <row r="4" spans="1:7" ht="60" x14ac:dyDescent="0.25">
      <c r="A4" s="104"/>
      <c r="B4" s="105" t="s">
        <v>0</v>
      </c>
      <c r="C4" s="105"/>
      <c r="D4" s="19" t="s">
        <v>27</v>
      </c>
      <c r="E4" s="20"/>
      <c r="F4" s="20"/>
      <c r="G4" s="2"/>
    </row>
    <row r="5" spans="1:7" x14ac:dyDescent="0.25">
      <c r="A5" s="104"/>
      <c r="B5" s="105" t="s">
        <v>1</v>
      </c>
      <c r="C5" s="105"/>
      <c r="D5" s="21">
        <v>66455578.469999999</v>
      </c>
      <c r="E5" s="20"/>
      <c r="F5" s="20"/>
      <c r="G5" s="2"/>
    </row>
    <row r="6" spans="1:7" ht="15.75" x14ac:dyDescent="0.25">
      <c r="A6" s="104"/>
      <c r="B6" s="105" t="s">
        <v>2</v>
      </c>
      <c r="C6" s="105"/>
      <c r="D6" s="21">
        <v>23198842.920000002</v>
      </c>
      <c r="E6" s="22"/>
      <c r="F6" s="20"/>
      <c r="G6" s="2"/>
    </row>
    <row r="7" spans="1:7" x14ac:dyDescent="0.25">
      <c r="A7" s="104"/>
      <c r="B7" s="105" t="s">
        <v>3</v>
      </c>
      <c r="C7" s="105"/>
      <c r="D7" s="23">
        <v>76639</v>
      </c>
      <c r="E7" s="20"/>
      <c r="F7" s="20"/>
      <c r="G7" s="2"/>
    </row>
    <row r="8" spans="1:7" x14ac:dyDescent="0.25">
      <c r="A8" s="104"/>
      <c r="B8" s="105" t="s">
        <v>4</v>
      </c>
      <c r="C8" s="105"/>
      <c r="D8" s="23">
        <v>1</v>
      </c>
      <c r="E8" s="20"/>
      <c r="F8" s="20"/>
      <c r="G8" s="2"/>
    </row>
    <row r="9" spans="1:7" x14ac:dyDescent="0.25">
      <c r="A9" s="104"/>
      <c r="B9" s="105" t="s">
        <v>5</v>
      </c>
      <c r="C9" s="105"/>
      <c r="D9" s="23" t="s">
        <v>6</v>
      </c>
      <c r="E9" s="20"/>
      <c r="F9" s="20"/>
      <c r="G9" s="2"/>
    </row>
    <row r="10" spans="1:7" x14ac:dyDescent="0.25">
      <c r="A10" s="104"/>
      <c r="B10" s="20"/>
      <c r="C10" s="20"/>
      <c r="D10" s="20"/>
      <c r="E10" s="20"/>
      <c r="F10" s="20"/>
      <c r="G10" s="2"/>
    </row>
    <row r="11" spans="1:7" ht="45" x14ac:dyDescent="0.25">
      <c r="A11" s="104"/>
      <c r="B11" s="81" t="s">
        <v>7</v>
      </c>
      <c r="C11" s="82" t="s">
        <v>8</v>
      </c>
      <c r="D11" s="93" t="s">
        <v>9</v>
      </c>
      <c r="E11" s="93" t="s">
        <v>10</v>
      </c>
      <c r="F11" s="83" t="s">
        <v>11</v>
      </c>
      <c r="G11" s="2"/>
    </row>
    <row r="12" spans="1:7" ht="34.5" customHeight="1" x14ac:dyDescent="0.25">
      <c r="A12" s="104"/>
      <c r="B12" s="24">
        <v>1</v>
      </c>
      <c r="C12" s="25" t="s">
        <v>12</v>
      </c>
      <c r="D12" s="106">
        <v>750000</v>
      </c>
      <c r="E12" s="106">
        <f>D12*2</f>
        <v>1500000</v>
      </c>
      <c r="F12" s="109">
        <v>0</v>
      </c>
      <c r="G12" s="2"/>
    </row>
    <row r="13" spans="1:7" ht="51" customHeight="1" x14ac:dyDescent="0.25">
      <c r="A13" s="104"/>
      <c r="B13" s="24" t="s">
        <v>13</v>
      </c>
      <c r="C13" s="25" t="s">
        <v>14</v>
      </c>
      <c r="D13" s="107"/>
      <c r="E13" s="107"/>
      <c r="F13" s="110"/>
      <c r="G13" s="2"/>
    </row>
    <row r="14" spans="1:7" ht="60" x14ac:dyDescent="0.25">
      <c r="A14" s="104"/>
      <c r="B14" s="24" t="s">
        <v>15</v>
      </c>
      <c r="C14" s="25" t="s">
        <v>16</v>
      </c>
      <c r="D14" s="108"/>
      <c r="E14" s="108"/>
      <c r="F14" s="111"/>
      <c r="G14" s="2"/>
    </row>
    <row r="15" spans="1:7" ht="21.75" customHeight="1" x14ac:dyDescent="0.25">
      <c r="A15" s="104"/>
      <c r="B15" s="24">
        <v>2</v>
      </c>
      <c r="C15" s="25" t="s">
        <v>234</v>
      </c>
      <c r="D15" s="26">
        <v>750000</v>
      </c>
      <c r="E15" s="26">
        <f>D15*2</f>
        <v>1500000</v>
      </c>
      <c r="F15" s="27">
        <v>0</v>
      </c>
      <c r="G15" s="2"/>
    </row>
    <row r="16" spans="1:7" ht="20.25" customHeight="1" x14ac:dyDescent="0.25">
      <c r="A16" s="104"/>
      <c r="B16" s="24">
        <v>3</v>
      </c>
      <c r="C16" s="25" t="s">
        <v>233</v>
      </c>
      <c r="D16" s="112">
        <v>50000</v>
      </c>
      <c r="E16" s="113"/>
      <c r="F16" s="27">
        <v>0</v>
      </c>
      <c r="G16" s="2"/>
    </row>
    <row r="17" spans="1:7" ht="24.75" customHeight="1" x14ac:dyDescent="0.25">
      <c r="A17" s="104"/>
      <c r="B17" s="114" t="s">
        <v>17</v>
      </c>
      <c r="C17" s="114"/>
      <c r="D17" s="114"/>
      <c r="E17" s="114"/>
      <c r="F17" s="96">
        <f>SUM(F12:F16)</f>
        <v>0</v>
      </c>
      <c r="G17" s="2"/>
    </row>
    <row r="18" spans="1:7" x14ac:dyDescent="0.25">
      <c r="A18" s="104"/>
      <c r="B18" s="9"/>
      <c r="C18" s="9"/>
      <c r="D18" s="9"/>
      <c r="E18" s="9"/>
      <c r="F18" s="11"/>
      <c r="G18" s="2"/>
    </row>
    <row r="19" spans="1:7" x14ac:dyDescent="0.25">
      <c r="A19" s="104"/>
      <c r="B19" s="117" t="s">
        <v>18</v>
      </c>
      <c r="C19" s="117"/>
      <c r="D19" s="9"/>
      <c r="E19" s="9"/>
      <c r="F19" s="11"/>
      <c r="G19" s="2"/>
    </row>
    <row r="20" spans="1:7" x14ac:dyDescent="0.25">
      <c r="A20" s="104"/>
      <c r="B20" s="100" t="s">
        <v>19</v>
      </c>
      <c r="C20" s="101"/>
      <c r="D20" s="101"/>
      <c r="E20" s="101"/>
      <c r="F20" s="102"/>
      <c r="G20" s="2"/>
    </row>
    <row r="21" spans="1:7" ht="19.5" customHeight="1" x14ac:dyDescent="0.25">
      <c r="A21" s="104"/>
      <c r="B21" s="100" t="s">
        <v>20</v>
      </c>
      <c r="C21" s="101"/>
      <c r="D21" s="101"/>
      <c r="E21" s="101"/>
      <c r="F21" s="102"/>
      <c r="G21" s="2"/>
    </row>
    <row r="22" spans="1:7" ht="38.25" customHeight="1" x14ac:dyDescent="0.25">
      <c r="A22" s="3"/>
      <c r="B22" s="103" t="s">
        <v>21</v>
      </c>
      <c r="C22" s="103"/>
      <c r="D22" s="103"/>
      <c r="E22" s="103"/>
      <c r="F22" s="103"/>
      <c r="G22" s="2"/>
    </row>
    <row r="23" spans="1:7" ht="22.5" customHeight="1" x14ac:dyDescent="0.25">
      <c r="A23" s="3"/>
      <c r="B23" s="12" t="s">
        <v>22</v>
      </c>
      <c r="C23" s="13"/>
      <c r="D23" s="14"/>
      <c r="E23" s="14"/>
      <c r="F23" s="15"/>
      <c r="G23" s="2"/>
    </row>
    <row r="24" spans="1:7" ht="18" customHeight="1" x14ac:dyDescent="0.25">
      <c r="A24" s="3"/>
      <c r="B24" s="12"/>
      <c r="C24" s="13"/>
      <c r="D24" s="14"/>
      <c r="E24" s="14"/>
      <c r="F24" s="15"/>
      <c r="G24" s="2"/>
    </row>
    <row r="25" spans="1:7" x14ac:dyDescent="0.25">
      <c r="A25" s="3"/>
      <c r="B25" s="16" t="s">
        <v>23</v>
      </c>
      <c r="C25" s="16"/>
      <c r="D25" s="16"/>
      <c r="E25" s="16"/>
      <c r="F25" s="15"/>
      <c r="G25" s="2"/>
    </row>
    <row r="26" spans="1:7" x14ac:dyDescent="0.25">
      <c r="A26" s="3"/>
      <c r="B26" s="16"/>
      <c r="C26" s="16"/>
      <c r="D26" s="16"/>
      <c r="E26" s="16"/>
      <c r="F26" s="15"/>
      <c r="G26" s="2"/>
    </row>
    <row r="27" spans="1:7" x14ac:dyDescent="0.25">
      <c r="A27" s="3"/>
      <c r="B27" s="17"/>
      <c r="C27" s="17"/>
      <c r="D27" s="16"/>
      <c r="E27" s="16" t="s">
        <v>24</v>
      </c>
      <c r="F27" s="15"/>
      <c r="G27" s="2"/>
    </row>
    <row r="28" spans="1:7" x14ac:dyDescent="0.25">
      <c r="A28" s="3"/>
      <c r="B28" s="16"/>
      <c r="C28" s="16"/>
      <c r="D28" s="16"/>
      <c r="E28" s="16"/>
      <c r="F28" s="15"/>
      <c r="G28" s="2"/>
    </row>
    <row r="29" spans="1:7" x14ac:dyDescent="0.25">
      <c r="A29" s="3"/>
      <c r="B29" s="16" t="s">
        <v>25</v>
      </c>
      <c r="C29" s="16"/>
      <c r="D29" s="16"/>
      <c r="E29" s="16"/>
      <c r="F29" s="15"/>
      <c r="G29" s="2"/>
    </row>
    <row r="30" spans="1:7" x14ac:dyDescent="0.25">
      <c r="A30" s="3"/>
      <c r="B30" s="16"/>
      <c r="C30" s="16"/>
      <c r="D30" s="16"/>
      <c r="E30" s="16"/>
      <c r="F30" s="15"/>
      <c r="G30" s="2"/>
    </row>
    <row r="31" spans="1:7" x14ac:dyDescent="0.25">
      <c r="A31" s="3"/>
      <c r="B31" s="17"/>
      <c r="C31" s="17"/>
      <c r="D31" s="17"/>
      <c r="E31" s="16"/>
      <c r="F31" s="15"/>
      <c r="G31" s="2"/>
    </row>
    <row r="32" spans="1:7" x14ac:dyDescent="0.25">
      <c r="A32" s="3"/>
      <c r="B32" s="6"/>
      <c r="C32" s="3"/>
      <c r="D32" s="4"/>
      <c r="E32" s="4"/>
      <c r="F32" s="5"/>
      <c r="G32" s="2"/>
    </row>
    <row r="33" spans="1:7" x14ac:dyDescent="0.25">
      <c r="A33" s="3"/>
      <c r="B33" s="6"/>
      <c r="C33" s="3"/>
      <c r="D33" s="4"/>
      <c r="E33" s="4"/>
      <c r="F33" s="5"/>
      <c r="G33" s="2"/>
    </row>
  </sheetData>
  <mergeCells count="18">
    <mergeCell ref="B3:C3"/>
    <mergeCell ref="B19:C19"/>
    <mergeCell ref="B20:F20"/>
    <mergeCell ref="B21:F21"/>
    <mergeCell ref="B22:F22"/>
    <mergeCell ref="A1:A21"/>
    <mergeCell ref="B4:C4"/>
    <mergeCell ref="B5:C5"/>
    <mergeCell ref="B6:C6"/>
    <mergeCell ref="B7:C7"/>
    <mergeCell ref="B8:C8"/>
    <mergeCell ref="B9:C9"/>
    <mergeCell ref="D12:D14"/>
    <mergeCell ref="E12:E14"/>
    <mergeCell ref="F12:F14"/>
    <mergeCell ref="D16:E16"/>
    <mergeCell ref="B17:E17"/>
    <mergeCell ref="B1:C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showGridLines="0" zoomScaleNormal="100" workbookViewId="0">
      <selection activeCell="E9" sqref="E9:E11"/>
    </sheetView>
  </sheetViews>
  <sheetFormatPr defaultRowHeight="15" x14ac:dyDescent="0.25"/>
  <cols>
    <col min="1" max="1" width="3.28515625" customWidth="1"/>
    <col min="2" max="2" width="4.7109375" customWidth="1"/>
    <col min="3" max="3" width="32.140625" customWidth="1"/>
    <col min="4" max="4" width="22" customWidth="1"/>
    <col min="5" max="6" width="20.140625" customWidth="1"/>
    <col min="7" max="7" width="24.140625" customWidth="1"/>
  </cols>
  <sheetData>
    <row r="1" spans="2:7" ht="15.75" x14ac:dyDescent="0.25">
      <c r="B1" s="118" t="s">
        <v>28</v>
      </c>
      <c r="C1" s="118"/>
      <c r="D1" s="118"/>
      <c r="E1" s="118"/>
      <c r="F1" s="28"/>
      <c r="G1" s="28"/>
    </row>
    <row r="2" spans="2:7" x14ac:dyDescent="0.25">
      <c r="B2" s="124"/>
      <c r="C2" s="124"/>
      <c r="D2" s="124"/>
      <c r="E2" s="124"/>
      <c r="F2" s="124"/>
      <c r="G2" s="124"/>
    </row>
    <row r="3" spans="2:7" x14ac:dyDescent="0.25">
      <c r="B3" s="119" t="s">
        <v>230</v>
      </c>
      <c r="C3" s="119"/>
      <c r="D3" s="119"/>
      <c r="E3" s="31"/>
      <c r="F3" s="31"/>
      <c r="G3" s="31"/>
    </row>
    <row r="4" spans="2:7" ht="45" x14ac:dyDescent="0.25">
      <c r="B4" s="29"/>
      <c r="C4" s="32" t="s">
        <v>29</v>
      </c>
      <c r="D4" s="33">
        <v>31</v>
      </c>
      <c r="E4" s="31"/>
      <c r="F4" s="31"/>
      <c r="G4" s="31"/>
    </row>
    <row r="5" spans="2:7" ht="45" x14ac:dyDescent="0.25">
      <c r="B5" s="29"/>
      <c r="C5" s="32" t="s">
        <v>30</v>
      </c>
      <c r="D5" s="33">
        <v>9</v>
      </c>
      <c r="E5" s="31"/>
      <c r="F5" s="31"/>
      <c r="G5" s="31"/>
    </row>
    <row r="6" spans="2:7" ht="17.25" customHeight="1" x14ac:dyDescent="0.25">
      <c r="B6" s="29"/>
      <c r="C6" s="32" t="s">
        <v>31</v>
      </c>
      <c r="D6" s="33">
        <v>9</v>
      </c>
      <c r="E6" s="31"/>
      <c r="F6" s="31"/>
      <c r="G6" s="31"/>
    </row>
    <row r="7" spans="2:7" x14ac:dyDescent="0.25">
      <c r="B7" s="29"/>
      <c r="C7" s="30"/>
      <c r="D7" s="30"/>
      <c r="E7" s="31"/>
      <c r="F7" s="31"/>
      <c r="G7" s="31"/>
    </row>
    <row r="8" spans="2:7" ht="45" x14ac:dyDescent="0.25">
      <c r="B8" s="89" t="s">
        <v>7</v>
      </c>
      <c r="C8" s="90" t="s">
        <v>8</v>
      </c>
      <c r="D8" s="91" t="s">
        <v>32</v>
      </c>
      <c r="E8" s="92" t="s">
        <v>9</v>
      </c>
      <c r="F8" s="93" t="s">
        <v>10</v>
      </c>
      <c r="G8" s="83" t="s">
        <v>33</v>
      </c>
    </row>
    <row r="9" spans="2:7" ht="60" x14ac:dyDescent="0.25">
      <c r="B9" s="34">
        <v>1</v>
      </c>
      <c r="C9" s="35" t="s">
        <v>34</v>
      </c>
      <c r="D9" s="36">
        <v>22</v>
      </c>
      <c r="E9" s="125">
        <v>2000000</v>
      </c>
      <c r="F9" s="125">
        <v>4000000</v>
      </c>
      <c r="G9" s="37">
        <v>0</v>
      </c>
    </row>
    <row r="10" spans="2:7" ht="45" x14ac:dyDescent="0.25">
      <c r="B10" s="38">
        <v>2</v>
      </c>
      <c r="C10" s="35" t="s">
        <v>35</v>
      </c>
      <c r="D10" s="36">
        <v>9</v>
      </c>
      <c r="E10" s="125"/>
      <c r="F10" s="125"/>
      <c r="G10" s="37">
        <v>0</v>
      </c>
    </row>
    <row r="11" spans="2:7" ht="45" x14ac:dyDescent="0.25">
      <c r="B11" s="38">
        <v>3</v>
      </c>
      <c r="C11" s="35" t="s">
        <v>36</v>
      </c>
      <c r="D11" s="36">
        <v>9</v>
      </c>
      <c r="E11" s="125"/>
      <c r="F11" s="125"/>
      <c r="G11" s="37">
        <v>0</v>
      </c>
    </row>
    <row r="12" spans="2:7" ht="24" customHeight="1" x14ac:dyDescent="0.25">
      <c r="B12" s="126" t="s">
        <v>17</v>
      </c>
      <c r="C12" s="127"/>
      <c r="D12" s="127"/>
      <c r="E12" s="127"/>
      <c r="F12" s="127"/>
      <c r="G12" s="94">
        <f>SUM(G9:G11)</f>
        <v>0</v>
      </c>
    </row>
    <row r="13" spans="2:7" x14ac:dyDescent="0.25">
      <c r="B13" s="39"/>
      <c r="C13" s="30"/>
      <c r="D13" s="30"/>
      <c r="E13" s="31"/>
      <c r="F13" s="31"/>
      <c r="G13" s="31"/>
    </row>
    <row r="14" spans="2:7" x14ac:dyDescent="0.25">
      <c r="B14" s="119" t="s">
        <v>18</v>
      </c>
      <c r="C14" s="119"/>
      <c r="D14" s="30"/>
      <c r="E14" s="31"/>
      <c r="F14" s="31"/>
      <c r="G14" s="31"/>
    </row>
    <row r="15" spans="2:7" x14ac:dyDescent="0.25">
      <c r="B15" s="100" t="s">
        <v>19</v>
      </c>
      <c r="C15" s="101"/>
      <c r="D15" s="101"/>
      <c r="E15" s="101"/>
      <c r="F15" s="101"/>
      <c r="G15" s="102"/>
    </row>
    <row r="16" spans="2:7" ht="30.75" customHeight="1" x14ac:dyDescent="0.25">
      <c r="B16" s="128" t="s">
        <v>37</v>
      </c>
      <c r="C16" s="128"/>
      <c r="D16" s="128"/>
      <c r="E16" s="128"/>
      <c r="F16" s="128"/>
      <c r="G16" s="128"/>
    </row>
    <row r="17" spans="2:7" ht="29.25" customHeight="1" x14ac:dyDescent="0.25">
      <c r="B17" s="103" t="s">
        <v>38</v>
      </c>
      <c r="C17" s="103"/>
      <c r="D17" s="103"/>
      <c r="E17" s="103"/>
      <c r="F17" s="103"/>
      <c r="G17" s="103"/>
    </row>
    <row r="18" spans="2:7" ht="21.75" customHeight="1" x14ac:dyDescent="0.25">
      <c r="B18" s="120" t="s">
        <v>20</v>
      </c>
      <c r="C18" s="121"/>
      <c r="D18" s="121"/>
      <c r="E18" s="121"/>
      <c r="F18" s="121"/>
      <c r="G18" s="122"/>
    </row>
    <row r="19" spans="2:7" ht="21.75" customHeight="1" x14ac:dyDescent="0.25">
      <c r="B19" s="95"/>
      <c r="C19" s="95"/>
      <c r="D19" s="95"/>
      <c r="E19" s="95"/>
      <c r="F19" s="95"/>
      <c r="G19" s="95"/>
    </row>
    <row r="20" spans="2:7" ht="14.25" customHeight="1" x14ac:dyDescent="0.25">
      <c r="B20" s="123" t="s">
        <v>231</v>
      </c>
      <c r="C20" s="123"/>
      <c r="D20" s="123"/>
      <c r="E20" s="123"/>
      <c r="F20" s="123"/>
      <c r="G20" s="123"/>
    </row>
    <row r="21" spans="2:7" x14ac:dyDescent="0.25">
      <c r="B21" s="39"/>
      <c r="C21" s="30"/>
      <c r="D21" s="30"/>
      <c r="E21" s="31"/>
      <c r="F21" s="31"/>
      <c r="G21" s="31"/>
    </row>
    <row r="22" spans="2:7" x14ac:dyDescent="0.25">
      <c r="B22" s="16" t="s">
        <v>23</v>
      </c>
      <c r="C22" s="16"/>
      <c r="D22" s="16"/>
      <c r="E22" s="16"/>
      <c r="F22" s="40"/>
      <c r="G22" s="41"/>
    </row>
    <row r="23" spans="2:7" x14ac:dyDescent="0.25">
      <c r="B23" s="16"/>
      <c r="C23" s="16"/>
      <c r="D23" s="16"/>
      <c r="E23" s="16" t="s">
        <v>24</v>
      </c>
      <c r="F23" s="40"/>
      <c r="G23" s="41"/>
    </row>
    <row r="24" spans="2:7" x14ac:dyDescent="0.25">
      <c r="B24" s="17"/>
      <c r="C24" s="17"/>
      <c r="D24" s="16"/>
      <c r="E24" s="16"/>
      <c r="F24" s="40"/>
      <c r="G24" s="41"/>
    </row>
    <row r="25" spans="2:7" x14ac:dyDescent="0.25">
      <c r="B25" s="16"/>
      <c r="C25" s="16"/>
      <c r="D25" s="16"/>
      <c r="E25" s="16"/>
      <c r="F25" s="40"/>
      <c r="G25" s="41"/>
    </row>
    <row r="26" spans="2:7" x14ac:dyDescent="0.25">
      <c r="B26" s="16" t="s">
        <v>25</v>
      </c>
      <c r="C26" s="16"/>
      <c r="D26" s="16"/>
      <c r="E26" s="16"/>
      <c r="F26" s="40"/>
      <c r="G26" s="41"/>
    </row>
    <row r="27" spans="2:7" x14ac:dyDescent="0.25">
      <c r="B27" s="16"/>
      <c r="C27" s="16"/>
      <c r="D27" s="16"/>
      <c r="E27" s="16"/>
      <c r="F27" s="40"/>
      <c r="G27" s="41"/>
    </row>
    <row r="28" spans="2:7" x14ac:dyDescent="0.25">
      <c r="B28" s="17"/>
      <c r="C28" s="42"/>
      <c r="D28" s="17"/>
      <c r="E28" s="16"/>
      <c r="F28" s="40"/>
      <c r="G28" s="41"/>
    </row>
    <row r="29" spans="2:7" x14ac:dyDescent="0.25">
      <c r="B29" s="39"/>
      <c r="C29" s="30"/>
      <c r="D29" s="30"/>
      <c r="E29" s="31"/>
      <c r="F29" s="31"/>
      <c r="G29" s="31"/>
    </row>
    <row r="30" spans="2:7" x14ac:dyDescent="0.25">
      <c r="B30" s="43"/>
      <c r="C30" s="44"/>
      <c r="D30" s="44"/>
      <c r="E30" s="45"/>
      <c r="F30" s="45"/>
      <c r="G30" s="45"/>
    </row>
    <row r="31" spans="2:7" x14ac:dyDescent="0.25">
      <c r="B31" s="43"/>
      <c r="C31" s="44"/>
      <c r="D31" s="44"/>
      <c r="E31" s="45"/>
      <c r="F31" s="45"/>
      <c r="G31" s="45"/>
    </row>
    <row r="32" spans="2:7" x14ac:dyDescent="0.25">
      <c r="B32" s="43"/>
      <c r="C32" s="44"/>
      <c r="D32" s="44"/>
      <c r="E32" s="45"/>
      <c r="F32" s="45"/>
      <c r="G32" s="45"/>
    </row>
  </sheetData>
  <mergeCells count="12">
    <mergeCell ref="B1:E1"/>
    <mergeCell ref="B14:C14"/>
    <mergeCell ref="B15:G15"/>
    <mergeCell ref="B18:G18"/>
    <mergeCell ref="B20:G20"/>
    <mergeCell ref="B2:G2"/>
    <mergeCell ref="E9:E11"/>
    <mergeCell ref="F9:F11"/>
    <mergeCell ref="B12:F12"/>
    <mergeCell ref="B16:G16"/>
    <mergeCell ref="B17:G17"/>
    <mergeCell ref="B3:D3"/>
  </mergeCells>
  <pageMargins left="0.7" right="0.7" top="0.75" bottom="0.75" header="0.3" footer="0.3"/>
  <pageSetup paperSize="9" scale="6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1:F14"/>
  <sheetViews>
    <sheetView showGridLines="0" workbookViewId="0">
      <selection activeCell="C21" sqref="C21"/>
    </sheetView>
  </sheetViews>
  <sheetFormatPr defaultRowHeight="15" x14ac:dyDescent="0.25"/>
  <cols>
    <col min="1" max="1" width="3.42578125" customWidth="1"/>
    <col min="2" max="2" width="9" customWidth="1"/>
    <col min="3" max="3" width="41.7109375" customWidth="1"/>
    <col min="5" max="5" width="11.140625" customWidth="1"/>
    <col min="6" max="6" width="11.28515625" customWidth="1"/>
  </cols>
  <sheetData>
    <row r="1" spans="2:6" x14ac:dyDescent="0.25">
      <c r="B1" s="137" t="s">
        <v>39</v>
      </c>
      <c r="C1" s="137"/>
      <c r="D1" s="137"/>
      <c r="E1" s="137"/>
      <c r="F1" s="137"/>
    </row>
    <row r="2" spans="2:6" x14ac:dyDescent="0.25">
      <c r="B2" s="46"/>
      <c r="C2" s="47"/>
      <c r="D2" s="46"/>
      <c r="E2" s="46"/>
      <c r="F2" s="46"/>
    </row>
    <row r="3" spans="2:6" x14ac:dyDescent="0.25">
      <c r="B3" s="138" t="s">
        <v>40</v>
      </c>
      <c r="C3" s="139"/>
      <c r="D3" s="139"/>
      <c r="E3" s="139"/>
      <c r="F3" s="136"/>
    </row>
    <row r="4" spans="2:6" ht="25.5" x14ac:dyDescent="0.25">
      <c r="B4" s="48">
        <v>1</v>
      </c>
      <c r="C4" s="133" t="s">
        <v>43</v>
      </c>
      <c r="D4" s="140"/>
      <c r="E4" s="48" t="s">
        <v>44</v>
      </c>
      <c r="F4" s="51" t="s">
        <v>45</v>
      </c>
    </row>
    <row r="5" spans="2:6" x14ac:dyDescent="0.25">
      <c r="B5" s="50">
        <v>1.1000000000000001</v>
      </c>
      <c r="C5" s="52" t="s">
        <v>47</v>
      </c>
      <c r="D5" s="50" t="s">
        <v>46</v>
      </c>
      <c r="E5" s="53">
        <v>1</v>
      </c>
      <c r="F5" s="53"/>
    </row>
    <row r="6" spans="2:6" x14ac:dyDescent="0.25">
      <c r="B6" s="141" t="s">
        <v>48</v>
      </c>
      <c r="C6" s="141"/>
      <c r="D6" s="48" t="s">
        <v>46</v>
      </c>
      <c r="E6" s="54">
        <f>SUM(E5:E5)</f>
        <v>1</v>
      </c>
      <c r="F6" s="54">
        <f>SUM(F5:F5)</f>
        <v>0</v>
      </c>
    </row>
    <row r="7" spans="2:6" x14ac:dyDescent="0.25">
      <c r="B7" s="48">
        <v>2</v>
      </c>
      <c r="C7" s="133" t="s">
        <v>55</v>
      </c>
      <c r="D7" s="134"/>
      <c r="E7" s="135">
        <f>SUM(E8:F12)</f>
        <v>500</v>
      </c>
      <c r="F7" s="136"/>
    </row>
    <row r="8" spans="2:6" x14ac:dyDescent="0.25">
      <c r="B8" s="50">
        <v>2.1</v>
      </c>
      <c r="C8" s="52" t="s">
        <v>49</v>
      </c>
      <c r="D8" s="50" t="s">
        <v>50</v>
      </c>
      <c r="E8" s="131"/>
      <c r="F8" s="132"/>
    </row>
    <row r="9" spans="2:6" x14ac:dyDescent="0.25">
      <c r="B9" s="50">
        <f>SUM(B8+0.1)</f>
        <v>2.2000000000000002</v>
      </c>
      <c r="C9" s="52" t="s">
        <v>51</v>
      </c>
      <c r="D9" s="50" t="s">
        <v>50</v>
      </c>
      <c r="E9" s="129"/>
      <c r="F9" s="130"/>
    </row>
    <row r="10" spans="2:6" x14ac:dyDescent="0.25">
      <c r="B10" s="50">
        <f t="shared" ref="B10:B12" si="0">SUM(B9+0.1)</f>
        <v>2.3000000000000003</v>
      </c>
      <c r="C10" s="52" t="s">
        <v>52</v>
      </c>
      <c r="D10" s="50" t="s">
        <v>50</v>
      </c>
      <c r="E10" s="131">
        <v>500</v>
      </c>
      <c r="F10" s="132"/>
    </row>
    <row r="11" spans="2:6" x14ac:dyDescent="0.25">
      <c r="B11" s="50">
        <f t="shared" si="0"/>
        <v>2.4000000000000004</v>
      </c>
      <c r="C11" s="52" t="s">
        <v>53</v>
      </c>
      <c r="D11" s="50" t="s">
        <v>50</v>
      </c>
      <c r="E11" s="131"/>
      <c r="F11" s="132"/>
    </row>
    <row r="12" spans="2:6" x14ac:dyDescent="0.25">
      <c r="B12" s="50">
        <f t="shared" si="0"/>
        <v>2.5000000000000004</v>
      </c>
      <c r="C12" s="52" t="s">
        <v>54</v>
      </c>
      <c r="D12" s="50" t="s">
        <v>50</v>
      </c>
      <c r="E12" s="131"/>
      <c r="F12" s="132"/>
    </row>
    <row r="13" spans="2:6" x14ac:dyDescent="0.25">
      <c r="B13" s="48">
        <v>3</v>
      </c>
      <c r="C13" s="49" t="s">
        <v>56</v>
      </c>
      <c r="D13" s="55" t="s">
        <v>57</v>
      </c>
      <c r="E13" s="129" t="s">
        <v>58</v>
      </c>
      <c r="F13" s="130"/>
    </row>
    <row r="14" spans="2:6" x14ac:dyDescent="0.25">
      <c r="B14" s="56"/>
      <c r="C14" s="56"/>
      <c r="D14" s="56"/>
      <c r="E14" s="56"/>
      <c r="F14" s="56"/>
    </row>
  </sheetData>
  <mergeCells count="12">
    <mergeCell ref="C7:D7"/>
    <mergeCell ref="E7:F7"/>
    <mergeCell ref="E8:F8"/>
    <mergeCell ref="B1:F1"/>
    <mergeCell ref="B3:F3"/>
    <mergeCell ref="C4:D4"/>
    <mergeCell ref="B6:C6"/>
    <mergeCell ref="E13:F13"/>
    <mergeCell ref="E9:F9"/>
    <mergeCell ref="E10:F10"/>
    <mergeCell ref="E11:F11"/>
    <mergeCell ref="E12:F1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8F0D-CD0A-4C0B-AF23-D288FE6E50FD}">
  <sheetPr>
    <tabColor theme="0"/>
  </sheetPr>
  <dimension ref="B1:H62"/>
  <sheetViews>
    <sheetView showGridLines="0" workbookViewId="0">
      <selection activeCell="K24" sqref="K24"/>
    </sheetView>
  </sheetViews>
  <sheetFormatPr defaultRowHeight="15" x14ac:dyDescent="0.25"/>
  <cols>
    <col min="1" max="1" width="3.42578125" customWidth="1"/>
    <col min="2" max="2" width="35.7109375" customWidth="1"/>
    <col min="3" max="3" width="19.85546875" customWidth="1"/>
    <col min="4" max="4" width="15.140625" customWidth="1"/>
    <col min="5" max="5" width="16.42578125" customWidth="1"/>
    <col min="6" max="6" width="26.140625" customWidth="1"/>
    <col min="7" max="7" width="12.7109375" customWidth="1"/>
    <col min="8" max="8" width="15.28515625" customWidth="1"/>
  </cols>
  <sheetData>
    <row r="1" spans="2:5" x14ac:dyDescent="0.25">
      <c r="B1" s="142" t="s">
        <v>59</v>
      </c>
      <c r="C1" s="142"/>
      <c r="D1" s="142"/>
      <c r="E1" s="142"/>
    </row>
    <row r="2" spans="2:5" x14ac:dyDescent="0.25">
      <c r="B2" s="57"/>
      <c r="C2" s="58"/>
      <c r="D2" s="58"/>
      <c r="E2" s="58"/>
    </row>
    <row r="3" spans="2:5" ht="60" x14ac:dyDescent="0.25">
      <c r="B3" s="84" t="s">
        <v>60</v>
      </c>
      <c r="C3" s="84" t="s">
        <v>61</v>
      </c>
      <c r="D3" s="84" t="s">
        <v>62</v>
      </c>
      <c r="E3" s="84" t="s">
        <v>63</v>
      </c>
    </row>
    <row r="4" spans="2:5" x14ac:dyDescent="0.25">
      <c r="B4" s="59" t="s">
        <v>64</v>
      </c>
      <c r="C4" s="59">
        <v>4</v>
      </c>
      <c r="D4" s="59">
        <v>1</v>
      </c>
      <c r="E4" s="59">
        <v>0</v>
      </c>
    </row>
    <row r="5" spans="2:5" x14ac:dyDescent="0.25">
      <c r="B5" s="59" t="s">
        <v>65</v>
      </c>
      <c r="C5" s="59">
        <v>3</v>
      </c>
      <c r="D5" s="59">
        <v>1</v>
      </c>
      <c r="E5" s="59">
        <v>3</v>
      </c>
    </row>
    <row r="6" spans="2:5" x14ac:dyDescent="0.25">
      <c r="B6" s="59" t="s">
        <v>66</v>
      </c>
      <c r="C6" s="59">
        <v>4</v>
      </c>
      <c r="D6" s="59">
        <v>1</v>
      </c>
      <c r="E6" s="59">
        <v>1</v>
      </c>
    </row>
    <row r="7" spans="2:5" x14ac:dyDescent="0.25">
      <c r="B7" s="59" t="s">
        <v>67</v>
      </c>
      <c r="C7" s="59">
        <v>1</v>
      </c>
      <c r="D7" s="59">
        <v>1</v>
      </c>
      <c r="E7" s="59">
        <v>0</v>
      </c>
    </row>
    <row r="8" spans="2:5" x14ac:dyDescent="0.25">
      <c r="B8" s="59" t="s">
        <v>68</v>
      </c>
      <c r="C8" s="59">
        <v>2</v>
      </c>
      <c r="D8" s="59">
        <v>0</v>
      </c>
      <c r="E8" s="59">
        <v>0</v>
      </c>
    </row>
    <row r="9" spans="2:5" x14ac:dyDescent="0.25">
      <c r="B9" s="59" t="s">
        <v>69</v>
      </c>
      <c r="C9" s="59">
        <v>3</v>
      </c>
      <c r="D9" s="59">
        <v>1</v>
      </c>
      <c r="E9" s="59">
        <v>0</v>
      </c>
    </row>
    <row r="10" spans="2:5" x14ac:dyDescent="0.25">
      <c r="B10" s="59" t="s">
        <v>70</v>
      </c>
      <c r="C10" s="59">
        <v>1</v>
      </c>
      <c r="D10" s="59">
        <v>0</v>
      </c>
      <c r="E10" s="59">
        <v>0</v>
      </c>
    </row>
    <row r="11" spans="2:5" x14ac:dyDescent="0.25">
      <c r="B11" s="59" t="s">
        <v>71</v>
      </c>
      <c r="C11" s="59">
        <v>4</v>
      </c>
      <c r="D11" s="59">
        <v>1</v>
      </c>
      <c r="E11" s="59">
        <v>1</v>
      </c>
    </row>
    <row r="12" spans="2:5" x14ac:dyDescent="0.25">
      <c r="B12" s="59" t="s">
        <v>72</v>
      </c>
      <c r="C12" s="59">
        <v>1</v>
      </c>
      <c r="D12" s="59">
        <v>0</v>
      </c>
      <c r="E12" s="59">
        <v>2</v>
      </c>
    </row>
    <row r="13" spans="2:5" x14ac:dyDescent="0.25">
      <c r="B13" s="59" t="s">
        <v>73</v>
      </c>
      <c r="C13" s="59">
        <v>1</v>
      </c>
      <c r="D13" s="59">
        <v>1</v>
      </c>
      <c r="E13" s="59">
        <v>1</v>
      </c>
    </row>
    <row r="14" spans="2:5" x14ac:dyDescent="0.25">
      <c r="B14" s="86" t="s">
        <v>74</v>
      </c>
      <c r="C14" s="86">
        <v>1</v>
      </c>
      <c r="D14" s="86">
        <v>0</v>
      </c>
      <c r="E14" s="86">
        <v>1</v>
      </c>
    </row>
    <row r="15" spans="2:5" x14ac:dyDescent="0.25">
      <c r="B15" s="88" t="s">
        <v>75</v>
      </c>
      <c r="C15" s="88"/>
      <c r="D15" s="88"/>
      <c r="E15" s="88"/>
    </row>
    <row r="16" spans="2:5" x14ac:dyDescent="0.25">
      <c r="B16" s="87" t="s">
        <v>76</v>
      </c>
      <c r="C16" s="87">
        <v>1</v>
      </c>
      <c r="D16" s="87">
        <v>0</v>
      </c>
      <c r="E16" s="87">
        <v>0</v>
      </c>
    </row>
    <row r="17" spans="2:8" x14ac:dyDescent="0.25">
      <c r="B17" s="59" t="s">
        <v>77</v>
      </c>
      <c r="C17" s="59">
        <v>3</v>
      </c>
      <c r="D17" s="59">
        <v>1</v>
      </c>
      <c r="E17" s="59">
        <v>0</v>
      </c>
    </row>
    <row r="18" spans="2:8" x14ac:dyDescent="0.25">
      <c r="B18" s="59" t="s">
        <v>78</v>
      </c>
      <c r="C18" s="59">
        <v>1</v>
      </c>
      <c r="D18" s="59">
        <v>1</v>
      </c>
      <c r="E18" s="59">
        <v>0</v>
      </c>
    </row>
    <row r="19" spans="2:8" x14ac:dyDescent="0.25">
      <c r="B19" s="59" t="s">
        <v>79</v>
      </c>
      <c r="C19" s="59">
        <v>1</v>
      </c>
      <c r="D19" s="59">
        <v>0</v>
      </c>
      <c r="E19" s="59">
        <v>0</v>
      </c>
    </row>
    <row r="20" spans="2:8" x14ac:dyDescent="0.25">
      <c r="B20" s="60" t="s">
        <v>48</v>
      </c>
      <c r="C20" s="60">
        <v>31</v>
      </c>
      <c r="D20" s="60">
        <v>9</v>
      </c>
      <c r="E20" s="60">
        <f>SUM(E4:E19)</f>
        <v>9</v>
      </c>
    </row>
    <row r="22" spans="2:8" ht="60" x14ac:dyDescent="0.25">
      <c r="B22" s="85" t="s">
        <v>80</v>
      </c>
      <c r="C22" s="85" t="s">
        <v>81</v>
      </c>
      <c r="D22" s="85" t="s">
        <v>82</v>
      </c>
      <c r="E22" s="85" t="s">
        <v>83</v>
      </c>
      <c r="F22" s="85" t="s">
        <v>84</v>
      </c>
      <c r="G22" s="85" t="s">
        <v>85</v>
      </c>
      <c r="H22" s="85" t="s">
        <v>86</v>
      </c>
    </row>
    <row r="23" spans="2:8" x14ac:dyDescent="0.25">
      <c r="B23" s="61" t="s">
        <v>87</v>
      </c>
      <c r="C23" s="62" t="s">
        <v>88</v>
      </c>
      <c r="D23" s="63">
        <v>12688806551</v>
      </c>
      <c r="E23" s="64" t="s">
        <v>89</v>
      </c>
      <c r="F23" s="65" t="s">
        <v>90</v>
      </c>
      <c r="G23" s="65" t="s">
        <v>91</v>
      </c>
      <c r="H23" s="66" t="s">
        <v>91</v>
      </c>
    </row>
    <row r="24" spans="2:8" x14ac:dyDescent="0.25">
      <c r="B24" s="61" t="s">
        <v>92</v>
      </c>
      <c r="C24" s="62" t="s">
        <v>93</v>
      </c>
      <c r="D24" s="63">
        <v>65246987018</v>
      </c>
      <c r="E24" s="64" t="s">
        <v>94</v>
      </c>
      <c r="F24" s="65" t="s">
        <v>95</v>
      </c>
      <c r="G24" s="65" t="s">
        <v>91</v>
      </c>
      <c r="H24" s="66" t="s">
        <v>91</v>
      </c>
    </row>
    <row r="25" spans="2:8" x14ac:dyDescent="0.25">
      <c r="B25" s="61" t="s">
        <v>96</v>
      </c>
      <c r="C25" s="67" t="s">
        <v>97</v>
      </c>
      <c r="D25" s="68">
        <v>42049454764</v>
      </c>
      <c r="E25" s="64" t="s">
        <v>98</v>
      </c>
      <c r="F25" s="65" t="s">
        <v>99</v>
      </c>
      <c r="G25" s="65" t="s">
        <v>91</v>
      </c>
      <c r="H25" s="65" t="s">
        <v>91</v>
      </c>
    </row>
    <row r="26" spans="2:8" x14ac:dyDescent="0.25">
      <c r="B26" s="61" t="s">
        <v>100</v>
      </c>
      <c r="C26" s="62" t="s">
        <v>101</v>
      </c>
      <c r="D26" s="63">
        <v>23882429764</v>
      </c>
      <c r="E26" s="64" t="s">
        <v>102</v>
      </c>
      <c r="F26" s="65" t="s">
        <v>103</v>
      </c>
      <c r="G26" s="65" t="s">
        <v>91</v>
      </c>
      <c r="H26" s="65" t="s">
        <v>91</v>
      </c>
    </row>
    <row r="27" spans="2:8" x14ac:dyDescent="0.25">
      <c r="B27" s="61" t="s">
        <v>104</v>
      </c>
      <c r="C27" s="62" t="s">
        <v>105</v>
      </c>
      <c r="D27" s="63">
        <v>20545141076</v>
      </c>
      <c r="E27" s="64" t="s">
        <v>106</v>
      </c>
      <c r="F27" s="65" t="s">
        <v>107</v>
      </c>
      <c r="G27" s="65" t="s">
        <v>108</v>
      </c>
      <c r="H27" s="65" t="s">
        <v>91</v>
      </c>
    </row>
    <row r="28" spans="2:8" x14ac:dyDescent="0.25">
      <c r="B28" s="61" t="s">
        <v>109</v>
      </c>
      <c r="C28" s="69" t="s">
        <v>110</v>
      </c>
      <c r="D28" s="64" t="s">
        <v>111</v>
      </c>
      <c r="E28" s="64" t="s">
        <v>112</v>
      </c>
      <c r="F28" s="65" t="s">
        <v>103</v>
      </c>
      <c r="G28" s="65" t="s">
        <v>91</v>
      </c>
      <c r="H28" s="65" t="s">
        <v>108</v>
      </c>
    </row>
    <row r="29" spans="2:8" x14ac:dyDescent="0.25">
      <c r="B29" s="61" t="s">
        <v>113</v>
      </c>
      <c r="C29" s="62" t="s">
        <v>114</v>
      </c>
      <c r="D29" s="63">
        <v>66708577395</v>
      </c>
      <c r="E29" s="64" t="s">
        <v>115</v>
      </c>
      <c r="F29" s="65" t="s">
        <v>116</v>
      </c>
      <c r="G29" s="65" t="s">
        <v>91</v>
      </c>
      <c r="H29" s="65" t="s">
        <v>91</v>
      </c>
    </row>
    <row r="30" spans="2:8" x14ac:dyDescent="0.25">
      <c r="B30" s="61" t="s">
        <v>117</v>
      </c>
      <c r="C30" s="69" t="s">
        <v>118</v>
      </c>
      <c r="D30" s="64" t="s">
        <v>119</v>
      </c>
      <c r="E30" s="64" t="s">
        <v>120</v>
      </c>
      <c r="F30" s="65" t="s">
        <v>121</v>
      </c>
      <c r="G30" s="65" t="s">
        <v>91</v>
      </c>
      <c r="H30" s="65" t="s">
        <v>91</v>
      </c>
    </row>
    <row r="31" spans="2:8" x14ac:dyDescent="0.25">
      <c r="B31" s="61" t="s">
        <v>122</v>
      </c>
      <c r="C31" s="62" t="s">
        <v>123</v>
      </c>
      <c r="D31" s="63">
        <v>21058550923</v>
      </c>
      <c r="E31" s="64" t="s">
        <v>124</v>
      </c>
      <c r="F31" s="65" t="s">
        <v>107</v>
      </c>
      <c r="G31" s="66" t="s">
        <v>108</v>
      </c>
      <c r="H31" s="65" t="s">
        <v>91</v>
      </c>
    </row>
    <row r="32" spans="2:8" x14ac:dyDescent="0.25">
      <c r="B32" s="61" t="s">
        <v>125</v>
      </c>
      <c r="C32" s="62" t="s">
        <v>126</v>
      </c>
      <c r="D32" s="63">
        <v>85986206481</v>
      </c>
      <c r="E32" s="64" t="s">
        <v>127</v>
      </c>
      <c r="F32" s="65" t="s">
        <v>128</v>
      </c>
      <c r="G32" s="65" t="s">
        <v>108</v>
      </c>
      <c r="H32" s="65" t="s">
        <v>91</v>
      </c>
    </row>
    <row r="33" spans="2:8" x14ac:dyDescent="0.25">
      <c r="B33" s="61" t="s">
        <v>129</v>
      </c>
      <c r="C33" s="62" t="s">
        <v>130</v>
      </c>
      <c r="D33" s="63">
        <v>51532289383</v>
      </c>
      <c r="E33" s="64" t="s">
        <v>131</v>
      </c>
      <c r="F33" s="65" t="s">
        <v>90</v>
      </c>
      <c r="G33" s="65" t="s">
        <v>91</v>
      </c>
      <c r="H33" s="66" t="s">
        <v>91</v>
      </c>
    </row>
    <row r="34" spans="2:8" x14ac:dyDescent="0.25">
      <c r="B34" s="61" t="s">
        <v>132</v>
      </c>
      <c r="C34" s="67" t="s">
        <v>133</v>
      </c>
      <c r="D34" s="68">
        <v>69404898103</v>
      </c>
      <c r="E34" s="64" t="s">
        <v>134</v>
      </c>
      <c r="F34" s="65" t="s">
        <v>107</v>
      </c>
      <c r="G34" s="65" t="s">
        <v>91</v>
      </c>
      <c r="H34" s="66" t="s">
        <v>91</v>
      </c>
    </row>
    <row r="35" spans="2:8" x14ac:dyDescent="0.25">
      <c r="B35" s="61" t="s">
        <v>135</v>
      </c>
      <c r="C35" s="62" t="s">
        <v>136</v>
      </c>
      <c r="D35" s="63">
        <v>13013831157</v>
      </c>
      <c r="E35" s="64" t="s">
        <v>137</v>
      </c>
      <c r="F35" s="65" t="s">
        <v>90</v>
      </c>
      <c r="G35" s="65" t="s">
        <v>108</v>
      </c>
      <c r="H35" s="65" t="s">
        <v>91</v>
      </c>
    </row>
    <row r="36" spans="2:8" x14ac:dyDescent="0.25">
      <c r="B36" s="61" t="s">
        <v>138</v>
      </c>
      <c r="C36" s="62" t="s">
        <v>139</v>
      </c>
      <c r="D36" s="63">
        <v>74917488580</v>
      </c>
      <c r="E36" s="64" t="s">
        <v>140</v>
      </c>
      <c r="F36" s="65" t="s">
        <v>141</v>
      </c>
      <c r="G36" s="66" t="s">
        <v>91</v>
      </c>
      <c r="H36" s="65" t="s">
        <v>91</v>
      </c>
    </row>
    <row r="37" spans="2:8" x14ac:dyDescent="0.25">
      <c r="B37" s="61" t="s">
        <v>142</v>
      </c>
      <c r="C37" s="67" t="s">
        <v>143</v>
      </c>
      <c r="D37" s="68">
        <v>6754033760</v>
      </c>
      <c r="E37" s="64" t="s">
        <v>144</v>
      </c>
      <c r="F37" s="65" t="s">
        <v>145</v>
      </c>
      <c r="G37" s="65" t="s">
        <v>91</v>
      </c>
      <c r="H37" s="65" t="s">
        <v>91</v>
      </c>
    </row>
    <row r="38" spans="2:8" x14ac:dyDescent="0.25">
      <c r="B38" s="61" t="s">
        <v>146</v>
      </c>
      <c r="C38" s="62" t="s">
        <v>147</v>
      </c>
      <c r="D38" s="63">
        <v>46743902630</v>
      </c>
      <c r="E38" s="64" t="s">
        <v>148</v>
      </c>
      <c r="F38" s="65" t="s">
        <v>149</v>
      </c>
      <c r="G38" s="65" t="s">
        <v>91</v>
      </c>
      <c r="H38" s="65" t="s">
        <v>91</v>
      </c>
    </row>
    <row r="39" spans="2:8" x14ac:dyDescent="0.25">
      <c r="B39" s="61" t="s">
        <v>150</v>
      </c>
      <c r="C39" s="62" t="s">
        <v>151</v>
      </c>
      <c r="D39" s="63">
        <v>66402619158</v>
      </c>
      <c r="E39" s="64" t="s">
        <v>152</v>
      </c>
      <c r="F39" s="65" t="s">
        <v>153</v>
      </c>
      <c r="G39" s="66" t="s">
        <v>108</v>
      </c>
      <c r="H39" s="66" t="s">
        <v>91</v>
      </c>
    </row>
    <row r="40" spans="2:8" x14ac:dyDescent="0.25">
      <c r="B40" s="61" t="s">
        <v>154</v>
      </c>
      <c r="C40" s="62" t="s">
        <v>155</v>
      </c>
      <c r="D40" s="63">
        <v>70316308577</v>
      </c>
      <c r="E40" s="64" t="s">
        <v>156</v>
      </c>
      <c r="F40" s="65" t="s">
        <v>157</v>
      </c>
      <c r="G40" s="66" t="s">
        <v>91</v>
      </c>
      <c r="H40" s="65" t="s">
        <v>91</v>
      </c>
    </row>
    <row r="41" spans="2:8" x14ac:dyDescent="0.25">
      <c r="B41" s="61" t="s">
        <v>158</v>
      </c>
      <c r="C41" s="62" t="s">
        <v>159</v>
      </c>
      <c r="D41" s="63">
        <v>77433649335</v>
      </c>
      <c r="E41" s="64" t="s">
        <v>160</v>
      </c>
      <c r="F41" s="65" t="s">
        <v>90</v>
      </c>
      <c r="G41" s="66" t="s">
        <v>91</v>
      </c>
      <c r="H41" s="65" t="s">
        <v>91</v>
      </c>
    </row>
    <row r="42" spans="2:8" x14ac:dyDescent="0.25">
      <c r="B42" s="61" t="s">
        <v>161</v>
      </c>
      <c r="C42" s="62" t="s">
        <v>162</v>
      </c>
      <c r="D42" s="63">
        <v>18742625681</v>
      </c>
      <c r="E42" s="64" t="s">
        <v>163</v>
      </c>
      <c r="F42" s="65" t="s">
        <v>157</v>
      </c>
      <c r="G42" s="65" t="s">
        <v>91</v>
      </c>
      <c r="H42" s="66" t="s">
        <v>91</v>
      </c>
    </row>
    <row r="43" spans="2:8" x14ac:dyDescent="0.25">
      <c r="B43" s="61" t="s">
        <v>164</v>
      </c>
      <c r="C43" s="67" t="s">
        <v>165</v>
      </c>
      <c r="D43" s="68">
        <v>7349689324</v>
      </c>
      <c r="E43" s="64" t="s">
        <v>166</v>
      </c>
      <c r="F43" s="65" t="s">
        <v>103</v>
      </c>
      <c r="G43" s="65" t="s">
        <v>91</v>
      </c>
      <c r="H43" s="65" t="s">
        <v>91</v>
      </c>
    </row>
    <row r="44" spans="2:8" x14ac:dyDescent="0.25">
      <c r="B44" s="61" t="s">
        <v>167</v>
      </c>
      <c r="C44" s="62" t="s">
        <v>168</v>
      </c>
      <c r="D44" s="63">
        <v>84536107202</v>
      </c>
      <c r="E44" s="64" t="s">
        <v>169</v>
      </c>
      <c r="F44" s="65" t="s">
        <v>170</v>
      </c>
      <c r="G44" s="66" t="s">
        <v>91</v>
      </c>
      <c r="H44" s="65" t="s">
        <v>91</v>
      </c>
    </row>
    <row r="45" spans="2:8" x14ac:dyDescent="0.25">
      <c r="B45" s="61" t="s">
        <v>171</v>
      </c>
      <c r="C45" s="62" t="s">
        <v>172</v>
      </c>
      <c r="D45" s="63">
        <v>94526646423</v>
      </c>
      <c r="E45" s="64" t="s">
        <v>173</v>
      </c>
      <c r="F45" s="65" t="s">
        <v>121</v>
      </c>
      <c r="G45" s="65" t="s">
        <v>108</v>
      </c>
      <c r="H45" s="65" t="s">
        <v>91</v>
      </c>
    </row>
    <row r="46" spans="2:8" x14ac:dyDescent="0.25">
      <c r="B46" s="61" t="s">
        <v>174</v>
      </c>
      <c r="C46" s="62" t="s">
        <v>175</v>
      </c>
      <c r="D46" s="63">
        <v>97843900546</v>
      </c>
      <c r="E46" s="64" t="s">
        <v>176</v>
      </c>
      <c r="F46" s="65" t="s">
        <v>157</v>
      </c>
      <c r="G46" s="65" t="s">
        <v>91</v>
      </c>
      <c r="H46" s="65" t="s">
        <v>91</v>
      </c>
    </row>
    <row r="47" spans="2:8" x14ac:dyDescent="0.25">
      <c r="B47" s="61" t="s">
        <v>177</v>
      </c>
      <c r="C47" s="62" t="s">
        <v>175</v>
      </c>
      <c r="D47" s="63">
        <v>86525672219</v>
      </c>
      <c r="E47" s="64" t="s">
        <v>178</v>
      </c>
      <c r="F47" s="65" t="s">
        <v>116</v>
      </c>
      <c r="G47" s="65" t="s">
        <v>91</v>
      </c>
      <c r="H47" s="65" t="s">
        <v>91</v>
      </c>
    </row>
    <row r="48" spans="2:8" x14ac:dyDescent="0.25">
      <c r="B48" s="61" t="s">
        <v>132</v>
      </c>
      <c r="C48" s="62" t="s">
        <v>179</v>
      </c>
      <c r="D48" s="63">
        <v>90698662380</v>
      </c>
      <c r="E48" s="64" t="s">
        <v>180</v>
      </c>
      <c r="F48" s="65" t="s">
        <v>157</v>
      </c>
      <c r="G48" s="65" t="s">
        <v>91</v>
      </c>
      <c r="H48" s="66" t="s">
        <v>108</v>
      </c>
    </row>
    <row r="49" spans="2:8" x14ac:dyDescent="0.25">
      <c r="B49" s="61" t="s">
        <v>181</v>
      </c>
      <c r="C49" s="62" t="s">
        <v>182</v>
      </c>
      <c r="D49" s="63">
        <v>30633503358</v>
      </c>
      <c r="E49" s="64" t="s">
        <v>183</v>
      </c>
      <c r="F49" s="65" t="s">
        <v>157</v>
      </c>
      <c r="G49" s="66" t="s">
        <v>108</v>
      </c>
      <c r="H49" s="65" t="s">
        <v>91</v>
      </c>
    </row>
    <row r="50" spans="2:8" x14ac:dyDescent="0.25">
      <c r="B50" s="61" t="s">
        <v>184</v>
      </c>
      <c r="C50" s="62" t="s">
        <v>185</v>
      </c>
      <c r="D50" s="63">
        <v>16105596614</v>
      </c>
      <c r="E50" s="64" t="s">
        <v>186</v>
      </c>
      <c r="F50" s="65" t="s">
        <v>145</v>
      </c>
      <c r="G50" s="65" t="s">
        <v>108</v>
      </c>
      <c r="H50" s="65" t="s">
        <v>91</v>
      </c>
    </row>
    <row r="51" spans="2:8" x14ac:dyDescent="0.25">
      <c r="B51" s="61" t="s">
        <v>187</v>
      </c>
      <c r="C51" s="67" t="s">
        <v>188</v>
      </c>
      <c r="D51" s="68">
        <v>8389054788</v>
      </c>
      <c r="E51" s="64" t="s">
        <v>189</v>
      </c>
      <c r="F51" s="65" t="s">
        <v>141</v>
      </c>
      <c r="G51" s="65" t="s">
        <v>91</v>
      </c>
      <c r="H51" s="65" t="s">
        <v>108</v>
      </c>
    </row>
    <row r="52" spans="2:8" x14ac:dyDescent="0.25">
      <c r="B52" s="61" t="s">
        <v>171</v>
      </c>
      <c r="C52" s="62" t="s">
        <v>190</v>
      </c>
      <c r="D52" s="63">
        <v>87868076740</v>
      </c>
      <c r="E52" s="64" t="s">
        <v>191</v>
      </c>
      <c r="F52" s="65" t="s">
        <v>121</v>
      </c>
      <c r="G52" s="65" t="s">
        <v>91</v>
      </c>
      <c r="H52" s="65" t="s">
        <v>91</v>
      </c>
    </row>
    <row r="53" spans="2:8" x14ac:dyDescent="0.25">
      <c r="B53" s="61" t="s">
        <v>192</v>
      </c>
      <c r="C53" s="62" t="s">
        <v>193</v>
      </c>
      <c r="D53" s="63">
        <v>33154694215</v>
      </c>
      <c r="E53" s="64" t="s">
        <v>194</v>
      </c>
      <c r="F53" s="65" t="s">
        <v>116</v>
      </c>
      <c r="G53" s="66" t="s">
        <v>91</v>
      </c>
      <c r="H53" s="65" t="s">
        <v>91</v>
      </c>
    </row>
    <row r="54" spans="2:8" x14ac:dyDescent="0.25">
      <c r="B54" s="61" t="s">
        <v>195</v>
      </c>
      <c r="C54" s="62" t="s">
        <v>196</v>
      </c>
      <c r="D54" s="63">
        <v>22094397188</v>
      </c>
      <c r="E54" s="64" t="s">
        <v>197</v>
      </c>
      <c r="F54" s="66" t="s">
        <v>198</v>
      </c>
      <c r="G54" s="66" t="s">
        <v>91</v>
      </c>
      <c r="H54" s="66" t="s">
        <v>91</v>
      </c>
    </row>
    <row r="55" spans="2:8" x14ac:dyDescent="0.25">
      <c r="B55" s="61" t="s">
        <v>199</v>
      </c>
      <c r="C55" s="62" t="s">
        <v>200</v>
      </c>
      <c r="D55" s="63">
        <v>95689476776</v>
      </c>
      <c r="E55" s="64" t="s">
        <v>201</v>
      </c>
      <c r="F55" s="66" t="s">
        <v>202</v>
      </c>
      <c r="G55" s="66" t="s">
        <v>91</v>
      </c>
      <c r="H55" s="66" t="s">
        <v>108</v>
      </c>
    </row>
    <row r="56" spans="2:8" x14ac:dyDescent="0.25">
      <c r="B56" s="61" t="s">
        <v>203</v>
      </c>
      <c r="C56" s="62" t="s">
        <v>204</v>
      </c>
      <c r="D56" s="63">
        <v>60847111819</v>
      </c>
      <c r="E56" s="64" t="s">
        <v>205</v>
      </c>
      <c r="F56" s="66" t="s">
        <v>202</v>
      </c>
      <c r="G56" s="66" t="s">
        <v>91</v>
      </c>
      <c r="H56" s="66" t="s">
        <v>108</v>
      </c>
    </row>
    <row r="57" spans="2:8" x14ac:dyDescent="0.25">
      <c r="B57" s="70" t="s">
        <v>206</v>
      </c>
      <c r="C57" s="70" t="s">
        <v>207</v>
      </c>
      <c r="D57" s="71">
        <v>84846794923</v>
      </c>
      <c r="E57" s="72" t="s">
        <v>208</v>
      </c>
      <c r="F57" s="71" t="s">
        <v>116</v>
      </c>
      <c r="G57" s="73" t="s">
        <v>108</v>
      </c>
      <c r="H57" s="73" t="s">
        <v>91</v>
      </c>
    </row>
    <row r="58" spans="2:8" x14ac:dyDescent="0.25">
      <c r="B58" s="70" t="s">
        <v>209</v>
      </c>
      <c r="C58" s="70" t="s">
        <v>210</v>
      </c>
      <c r="D58" s="71">
        <v>79715490097</v>
      </c>
      <c r="E58" s="72" t="s">
        <v>211</v>
      </c>
      <c r="F58" s="74" t="s">
        <v>212</v>
      </c>
      <c r="G58" s="71" t="s">
        <v>91</v>
      </c>
      <c r="H58" s="73" t="s">
        <v>108</v>
      </c>
    </row>
    <row r="59" spans="2:8" x14ac:dyDescent="0.25">
      <c r="B59" s="70" t="s">
        <v>213</v>
      </c>
      <c r="C59" s="70" t="s">
        <v>214</v>
      </c>
      <c r="D59" s="71">
        <v>43359953358</v>
      </c>
      <c r="E59" s="72" t="s">
        <v>215</v>
      </c>
      <c r="F59" s="74" t="s">
        <v>212</v>
      </c>
      <c r="G59" s="73" t="s">
        <v>91</v>
      </c>
      <c r="H59" s="73" t="s">
        <v>108</v>
      </c>
    </row>
    <row r="60" spans="2:8" x14ac:dyDescent="0.25">
      <c r="B60" s="70" t="s">
        <v>216</v>
      </c>
      <c r="C60" s="70" t="s">
        <v>217</v>
      </c>
      <c r="D60" s="71">
        <v>80460650470</v>
      </c>
      <c r="E60" s="72" t="s">
        <v>218</v>
      </c>
      <c r="F60" s="74" t="s">
        <v>103</v>
      </c>
      <c r="G60" s="73" t="s">
        <v>91</v>
      </c>
      <c r="H60" s="73" t="s">
        <v>91</v>
      </c>
    </row>
    <row r="61" spans="2:8" x14ac:dyDescent="0.25">
      <c r="B61" s="70" t="s">
        <v>219</v>
      </c>
      <c r="C61" s="70" t="s">
        <v>220</v>
      </c>
      <c r="D61" s="71">
        <v>13016999539</v>
      </c>
      <c r="E61" s="72" t="s">
        <v>221</v>
      </c>
      <c r="F61" s="74" t="s">
        <v>222</v>
      </c>
      <c r="G61" s="73" t="s">
        <v>91</v>
      </c>
      <c r="H61" s="73" t="s">
        <v>108</v>
      </c>
    </row>
    <row r="62" spans="2:8" x14ac:dyDescent="0.25">
      <c r="B62" s="70" t="s">
        <v>223</v>
      </c>
      <c r="C62" s="70" t="s">
        <v>224</v>
      </c>
      <c r="D62" s="71">
        <v>88935685095</v>
      </c>
      <c r="E62" s="72" t="s">
        <v>225</v>
      </c>
      <c r="F62" s="74" t="s">
        <v>202</v>
      </c>
      <c r="G62" s="73" t="s">
        <v>91</v>
      </c>
      <c r="H62" s="73" t="s">
        <v>108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Rekapitulacija</vt:lpstr>
      <vt:lpstr>Opća odgovornost</vt:lpstr>
      <vt:lpstr>Profesionalna odgovornost</vt:lpstr>
      <vt:lpstr>Dodatni izvori opasnosti</vt:lpstr>
      <vt:lpstr>Popis zdravstvenih radnika</vt:lpstr>
      <vt:lpstr>'Opća odgovornost'!Print_Area</vt:lpstr>
      <vt:lpstr>'Profesionalna odgovornost'!Print_Area</vt:lpstr>
      <vt:lpstr>Rekapitulacija!Print_Area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2021-11-15T13:45:09Z</dcterms:modified>
</cp:coreProperties>
</file>